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uminita.Ropcean\Desktop\CONSILIUL LOCAL 2026\IULIE\EXTRAORDINARA\PROIECTE\07_pr_canal\"/>
    </mc:Choice>
  </mc:AlternateContent>
  <xr:revisionPtr revIDLastSave="0" documentId="13_ncr:1_{94B91D72-8505-4CBA-9F08-95418DA533C9}" xr6:coauthVersionLast="47" xr6:coauthVersionMax="47" xr10:uidLastSave="{00000000-0000-0000-0000-000000000000}"/>
  <bookViews>
    <workbookView xWindow="-120" yWindow="-120" windowWidth="29040" windowHeight="15720" activeTab="1" xr2:uid="{00000000-000D-0000-FFFF-FFFF00000000}"/>
  </bookViews>
  <sheets>
    <sheet name="Anexa 2.2 a" sheetId="4" r:id="rId1"/>
    <sheet name="Anexa 2.2 b" sheetId="8" r:id="rId2"/>
    <sheet name="Anexa 2.2 c" sheetId="6" r:id="rId3"/>
    <sheet name="Anexa 2.2 d" sheetId="5" r:id="rId4"/>
  </sheets>
  <definedNames>
    <definedName name="_xlnm.Print_Area" localSheetId="0">'Anexa 2.2 a'!$A$5:$D$43</definedName>
    <definedName name="_xlnm.Print_Area" localSheetId="1">'Anexa 2.2 b'!$A$1:$D$51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8" l="1"/>
  <c r="D29" i="8"/>
  <c r="D25" i="8"/>
  <c r="D26" i="8" s="1"/>
</calcChain>
</file>

<file path=xl/sharedStrings.xml><?xml version="1.0" encoding="utf-8"?>
<sst xmlns="http://schemas.openxmlformats.org/spreadsheetml/2006/main" count="241" uniqueCount="108">
  <si>
    <t>Caracteristicile principale și indicatorii tehnico - economici</t>
  </si>
  <si>
    <t>ai obiectivului de investiții</t>
  </si>
  <si>
    <t>Faza (Nota conceptuală/SF/DALI/PT)</t>
  </si>
  <si>
    <t>Beneficiar (UAT)</t>
  </si>
  <si>
    <t>Amplasament:</t>
  </si>
  <si>
    <t>Valoarea totală a investiției (lei inclusiv TVA)</t>
  </si>
  <si>
    <t>din care C+M (lei inclusiv TVA)</t>
  </si>
  <si>
    <t>Curs BNR lei/euro  din data ............</t>
  </si>
  <si>
    <t>Valoarea finanțată de Ministerul Dezvoltării, Lucrărilor Publice și Administrației (cheltuieli eligibile lei inclusiv TVA)</t>
  </si>
  <si>
    <t>ALIMENTĂRI CU APĂ ȘI STAȚII DE TRATARE A APEI</t>
  </si>
  <si>
    <t>Indicatori tehnici specifici categoriei de investiții de la art. 4 alin. (1) lit. a) din O.U.G. nr. 95/2021</t>
  </si>
  <si>
    <t>Valoare                             (lei inclusiv TVA)</t>
  </si>
  <si>
    <t xml:space="preserve">Sursa de apă </t>
  </si>
  <si>
    <t xml:space="preserve">Instalaţiile de pompare </t>
  </si>
  <si>
    <t>Staţia de clorinare a apei</t>
  </si>
  <si>
    <t>Staţia de tratare a apei</t>
  </si>
  <si>
    <t>Conductele de aducţiune</t>
  </si>
  <si>
    <t>Rezervor de înmagazinare a apei potabile</t>
  </si>
  <si>
    <t>Staţiile de pompare şi repompare a apei potabile</t>
  </si>
  <si>
    <t>Reţelele de distribuţie</t>
  </si>
  <si>
    <t>Branșamente individuale</t>
  </si>
  <si>
    <t>……….</t>
  </si>
  <si>
    <t>SISTEME DE CANALIZARE ȘI STAȚII DE EPURARE A APELOR UZATE, INCLUSIV CANALIZARE PLUVIALĂ ȘI SISTEME DE CAPTARE A APELOR PLUVIALE</t>
  </si>
  <si>
    <t>Indicatori tehnici specifici categoriei de investiții de la art. 4 alin. (1) lit. b) din O.U.G. nr. 95/2021</t>
  </si>
  <si>
    <t>Stație de  epurare</t>
  </si>
  <si>
    <t xml:space="preserve">Staţii de pompare şi repompare a apei apă uzată </t>
  </si>
  <si>
    <t xml:space="preserve">Rețea de canalizare apă uzată </t>
  </si>
  <si>
    <t>Conducta de evacuare a apei epurate în emisar</t>
  </si>
  <si>
    <t>Guri de vărsare în emisar</t>
  </si>
  <si>
    <t>DRUMURILE PUBLICE CLASIFICATE ȘI ÎNCADRATE ÎN CONFORMITATE CU PREVEDERILE LEGALE ÎN VIGOARE CA DRUMURI JUDEȚENE, DRUMURI DE INTERES LOCAL, RESPECTIV DRUMURI COMUNALE ȘI/SAU DRUMURI PUBLICE DIN INTERIORUL LOCALITĂȚILOR, PRECUM ȘI VARIANTE OCOLITOARE ALE LOCALITĂȚILOR</t>
  </si>
  <si>
    <t>Indicatori tehnici specifici categoriei de investiții de la art. 4 alin. (1) lit. c) din O.U.G. nr. 95/2021</t>
  </si>
  <si>
    <t>Lățime parte carosabilă</t>
  </si>
  <si>
    <t>Lucrări de consolidare</t>
  </si>
  <si>
    <t>PODURI, PODEȚE, PASAJE SAU PUNȚI PIETONALE, INCLUSIV PENTRU BICICLETE ȘI TROTINETE ELECTRICE</t>
  </si>
  <si>
    <t>Indicatori tehnici specifici categoriei de investiții de la art. 4 alin. (1) lit. d) din O.U.G. nr. 95/2021</t>
  </si>
  <si>
    <t>Număr obiecte:</t>
  </si>
  <si>
    <t>Lungime:</t>
  </si>
  <si>
    <t>Lățime:</t>
  </si>
  <si>
    <t xml:space="preserve">Număr deschideri: </t>
  </si>
  <si>
    <t>Alte capacități ………………..</t>
  </si>
  <si>
    <t>Total locuitori</t>
  </si>
  <si>
    <t>Total locuitori echivalenți ce vor beneficia direct (pentru care se realizează racorduri  individuale)</t>
  </si>
  <si>
    <t>Capacități canalizare pluvială și sisteme de captare a apelor pluviale:</t>
  </si>
  <si>
    <t>Guri de scurgere</t>
  </si>
  <si>
    <t xml:space="preserve">Rețea de canalizare apă pluvială </t>
  </si>
  <si>
    <t xml:space="preserve">Staţii de pompare şi repompare a apei apă pluvială </t>
  </si>
  <si>
    <t xml:space="preserve">
</t>
  </si>
  <si>
    <t xml:space="preserve">
</t>
  </si>
  <si>
    <t xml:space="preserve">
</t>
  </si>
  <si>
    <t>Anexa 2.2 a</t>
  </si>
  <si>
    <t>la normele metodologice</t>
  </si>
  <si>
    <t>Anexa 2.2 b</t>
  </si>
  <si>
    <t>Anexa 2.2 c</t>
  </si>
  <si>
    <t>Anexa 2.2 d</t>
  </si>
  <si>
    <t xml:space="preserve">Cantitate </t>
  </si>
  <si>
    <t>buc.</t>
  </si>
  <si>
    <t>m.</t>
  </si>
  <si>
    <t>loc.</t>
  </si>
  <si>
    <t>U.M.</t>
  </si>
  <si>
    <t>Denumirea obiectivului de investiții: „………………………………...…….”</t>
  </si>
  <si>
    <t>Valoare finanțată de UAT…..... (lei inclusiv TVA)</t>
  </si>
  <si>
    <t>Total locuitori ce vor beneficia direct (pentru care se realizează branșamente individuale)</t>
  </si>
  <si>
    <t>Verificare încadare în standard de cost</t>
  </si>
  <si>
    <t>Primar/ Președinte/ Reprezentant legal,</t>
  </si>
  <si>
    <t>Nume Prenume, ……………..</t>
  </si>
  <si>
    <t>Semnătura ………….</t>
  </si>
  <si>
    <t xml:space="preserve">Standard de cost aprobat prin OMDLPA nr...........  (euro fără TVA) </t>
  </si>
  <si>
    <t>Racorduri individuale</t>
  </si>
  <si>
    <t>Lungime drum  - terasamente</t>
  </si>
  <si>
    <t>Lungime drum - strat fundație</t>
  </si>
  <si>
    <t>Lungime drum - strat de bază</t>
  </si>
  <si>
    <t>Lungime drum - îmbrăcăminte rutieră</t>
  </si>
  <si>
    <t>Alte capacități:</t>
  </si>
  <si>
    <t>Trotuare</t>
  </si>
  <si>
    <t>Șanțuri/rigole</t>
  </si>
  <si>
    <t>Poduri (număr/lungime totală)</t>
  </si>
  <si>
    <t>buc./m.</t>
  </si>
  <si>
    <t>Pasaje denivelate, tuneluri, viaducte (număr/lungime totală)</t>
  </si>
  <si>
    <t>Valoarea totală a investiției în euro, raportată la  numărul de beneficiari direcți/km drum (euro fără TVA)</t>
  </si>
  <si>
    <t xml:space="preserve">CONSILIUL LOCAL       </t>
  </si>
  <si>
    <t xml:space="preserve">ROMÂNIA </t>
  </si>
  <si>
    <t>JUDEȚUL SUCEAVA</t>
  </si>
  <si>
    <t>MUNICIPIULUI CÂMPULUNG MOLDOVENESC</t>
  </si>
  <si>
    <t>ANEXA la HCL nr. _____ /2023</t>
  </si>
  <si>
    <r>
      <t xml:space="preserve">Denumirea obiectivului de investiții: </t>
    </r>
    <r>
      <rPr>
        <b/>
        <i/>
        <sz val="12"/>
        <color theme="1"/>
        <rFont val="Times New Roman"/>
        <family val="1"/>
      </rPr>
      <t>„Extinderea sistemului de alimentare cu apă, municipiul Câmpulung Moldovenesc, județul Suceava”</t>
    </r>
  </si>
  <si>
    <t>SF</t>
  </si>
  <si>
    <t>MUNICIPIUL CÂMPULUNG MOLDOVENESC</t>
  </si>
  <si>
    <t>str. Pârâul Mesteacăn, str. Izvorul Alb, str. Valea Seacă, sr. Bodea, str. Căprioarei, str. Florilor, str. Pârâul Morii, str. Nicolae Leonard</t>
  </si>
  <si>
    <t>Curs BNR lei/euro  din data 22.10.2021</t>
  </si>
  <si>
    <t>Valoare finanțată de UATCâmpulung Moldovenesc (lei inclusiv TVA)</t>
  </si>
  <si>
    <t>Primar,</t>
  </si>
  <si>
    <t>Nume Prenume, Negură Mihăiță</t>
  </si>
  <si>
    <t>Președinte de ședință,</t>
  </si>
  <si>
    <t>Secretar general,</t>
  </si>
  <si>
    <t>Erhan Rodica</t>
  </si>
  <si>
    <t>Valoare                                                                    (lei inclusiv TVA)</t>
  </si>
  <si>
    <t>Alte capacități - Scada</t>
  </si>
  <si>
    <r>
      <t>Denumirea obiectivului de investiții:</t>
    </r>
    <r>
      <rPr>
        <b/>
        <i/>
        <sz val="12"/>
        <color theme="1"/>
        <rFont val="Times New Roman"/>
        <family val="1"/>
      </rPr>
      <t xml:space="preserve"> „Extinderea sistemului de canalizare, municipiul Câmpulung Moldovenesc, județul Suceava”</t>
    </r>
  </si>
  <si>
    <t>Str. Munteniei, str. Drumul Tătarilor, str. Privighetorii, str. Moldovei, str. Olteniei, str. Brândușelor, str. Giuseppe Verdi, str. Pârâul Mesteacăn, str. Pârâul Morii, str. Ion Budai Deleanu, str. Căprioarei, str. Bunești, str. N. Leonard, str. Florilor, str. Bodea, str. Dr. Russel, str. Cezar Bolliac, str. Ana Ipătescu, str. Izvorul Alb, str. Valea Seacă</t>
  </si>
  <si>
    <t>Curs BNR lei/euro  din data 20.10.2021</t>
  </si>
  <si>
    <t>Alte capacități: Separatoare hidrocarburi</t>
  </si>
  <si>
    <t>Standard de cost aprobat prin Ordinul ministrului dezvoltarii, lucrarilor publice si administratiei nr. 1.321/2021 pentru aprobarea standardelor de cost aferente obiectivelor de investitii prevazute la art. 4 alin. (1) lit. a)-c) din Ordonanta de urgenta a Guvernului nr. 95/2021 pentru aprobarea Programului national de investitii „Anghel Saligny“ (euro, fara TVA)</t>
  </si>
  <si>
    <t>Valoare                                      (lei inclusiv TVA)</t>
  </si>
  <si>
    <t>Valoare finanțată de UAT Municipiul Câmpulung Moldovenesc (lei inclusiv TVA)</t>
  </si>
  <si>
    <t>Valoare                                                  (lei inclusiv TVA)</t>
  </si>
  <si>
    <t>PT</t>
  </si>
  <si>
    <t>Valoarea totala a investitiei cu standard de cost, raportata la numarul de locuitori echivalenti beneficiari (euro, fara TVA)</t>
  </si>
  <si>
    <t>ANEXA 2 la HCL nr. 102/2026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</si>
</sst>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0"/>
      <name val="Arial"/>
      <family val="2"/>
      <charset val="238"/>
    </font>
    <font>
      <sz val="12"/>
      <name val="Times New Roman"/>
      <family val="1"/>
    </font>
    <font>
      <b/>
      <sz val="12"/>
      <color theme="1"/>
      <name val="Times New Roman"/>
      <family val="1"/>
    </font>
    <font>
      <b/>
      <sz val="12"/>
      <color rgb="FF000000"/>
      <name val="Times New Roman"/>
      <family val="1"/>
    </font>
    <font>
      <sz val="12"/>
      <color theme="1"/>
      <name val="Times New Roman"/>
      <family val="1"/>
    </font>
    <font>
      <b/>
      <i/>
      <sz val="12"/>
      <color theme="1"/>
      <name val="Times New Roman"/>
      <family val="1"/>
    </font>
    <font>
      <b/>
      <sz val="12"/>
      <name val="Times New Roman"/>
      <family val="1"/>
    </font>
    <font>
      <b/>
      <sz val="10"/>
      <color theme="1"/>
      <name val="Times New Roman"/>
      <family val="1"/>
    </font>
    <font>
      <sz val="9"/>
      <color theme="1"/>
      <name val="Times New Roman"/>
      <family val="1"/>
    </font>
    <font>
      <b/>
      <sz val="9"/>
      <color theme="1"/>
      <name val="Times New Roman"/>
      <family val="1"/>
    </font>
    <font>
      <b/>
      <sz val="12"/>
      <color theme="0"/>
      <name val="Times New Roman"/>
      <family val="1"/>
    </font>
    <font>
      <sz val="12"/>
      <color theme="0"/>
      <name val="Times New Roman"/>
      <family val="1"/>
    </font>
    <font>
      <b/>
      <sz val="11"/>
      <color theme="1"/>
      <name val="Times New Roman"/>
      <family val="1"/>
    </font>
    <font>
      <b/>
      <sz val="11.5"/>
      <color theme="1"/>
      <name val="Times New Roman"/>
      <family val="1"/>
    </font>
    <font>
      <sz val="6"/>
      <color theme="1"/>
      <name val="Times New Roman"/>
      <family val="1"/>
    </font>
    <font>
      <b/>
      <sz val="6"/>
      <color theme="1"/>
      <name val="Times New Roman"/>
      <family val="1"/>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58">
    <xf numFmtId="0" fontId="0" fillId="0" borderId="0" xfId="0"/>
    <xf numFmtId="0" fontId="5"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right" vertical="center"/>
    </xf>
    <xf numFmtId="0" fontId="5"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wrapText="1"/>
    </xf>
    <xf numFmtId="4" fontId="5" fillId="0" borderId="0" xfId="0" applyNumberFormat="1" applyFont="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5" xfId="0" applyFont="1" applyBorder="1" applyAlignment="1">
      <alignment vertical="center" wrapText="1"/>
    </xf>
    <xf numFmtId="0" fontId="5" fillId="0" borderId="0" xfId="0" applyFont="1" applyAlignment="1">
      <alignment horizontal="center" vertical="center" wrapText="1"/>
    </xf>
    <xf numFmtId="2" fontId="5" fillId="0" borderId="0" xfId="0" applyNumberFormat="1" applyFont="1" applyAlignment="1">
      <alignment vertical="center" wrapText="1"/>
    </xf>
    <xf numFmtId="0" fontId="5" fillId="0" borderId="0" xfId="0" applyFont="1" applyAlignment="1">
      <alignment wrapText="1"/>
    </xf>
    <xf numFmtId="0" fontId="3" fillId="0" borderId="4" xfId="0" applyFont="1" applyBorder="1" applyAlignment="1">
      <alignment wrapText="1"/>
    </xf>
    <xf numFmtId="0" fontId="2" fillId="0" borderId="0" xfId="1" applyFont="1" applyAlignment="1">
      <alignment vertical="center" wrapText="1"/>
    </xf>
    <xf numFmtId="0" fontId="5" fillId="0" borderId="4" xfId="0" applyFont="1" applyBorder="1" applyAlignment="1">
      <alignment horizontal="center" wrapText="1"/>
    </xf>
    <xf numFmtId="0" fontId="3" fillId="0" borderId="0" xfId="0" applyFont="1" applyAlignment="1">
      <alignment horizontal="left" vertical="center" wrapText="1"/>
    </xf>
    <xf numFmtId="0" fontId="3" fillId="0" borderId="0" xfId="0" applyFont="1" applyAlignment="1">
      <alignment horizontal="justify" vertical="center"/>
    </xf>
    <xf numFmtId="0" fontId="3" fillId="0" borderId="0" xfId="0" applyFont="1"/>
    <xf numFmtId="2" fontId="5"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vertical="center" wrapText="1"/>
    </xf>
    <xf numFmtId="0" fontId="8" fillId="0" borderId="0" xfId="0" applyFont="1"/>
    <xf numFmtId="3" fontId="5"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right" vertical="center"/>
    </xf>
    <xf numFmtId="0" fontId="16" fillId="0" borderId="6" xfId="0" applyFont="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4" xfId="0" applyFont="1" applyBorder="1" applyAlignment="1">
      <alignment horizontal="center" vertical="center" wrapText="1"/>
    </xf>
    <xf numFmtId="0" fontId="4" fillId="0" borderId="0" xfId="0" applyFont="1" applyAlignment="1">
      <alignment horizontal="center" vertical="center"/>
    </xf>
    <xf numFmtId="0" fontId="7" fillId="0" borderId="0" xfId="1"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left"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0" fillId="0" borderId="0" xfId="0" applyFont="1" applyAlignment="1">
      <alignment horizontal="right" vertical="center" wrapText="1"/>
    </xf>
    <xf numFmtId="0" fontId="5" fillId="0" borderId="0" xfId="0" applyFont="1" applyAlignment="1">
      <alignment horizontal="right" vertical="center" wrapText="1"/>
    </xf>
    <xf numFmtId="2" fontId="5" fillId="0" borderId="1"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6"/>
  <sheetViews>
    <sheetView topLeftCell="A28" zoomScale="80" zoomScaleNormal="80" workbookViewId="0">
      <selection activeCell="K37" sqref="K37"/>
    </sheetView>
  </sheetViews>
  <sheetFormatPr defaultColWidth="9.140625" defaultRowHeight="15.75" x14ac:dyDescent="0.25"/>
  <cols>
    <col min="1" max="1" width="60.85546875" style="1" customWidth="1"/>
    <col min="2" max="3" width="11" style="1" customWidth="1"/>
    <col min="4" max="4" width="29.85546875" style="1" customWidth="1"/>
    <col min="5" max="8" width="9.140625" style="1"/>
    <col min="9" max="9" width="13.140625" style="1" bestFit="1" customWidth="1"/>
    <col min="10" max="12" width="9.140625" style="1"/>
    <col min="13" max="13" width="24.85546875" style="1" customWidth="1"/>
    <col min="14" max="16384" width="9.140625" style="1"/>
  </cols>
  <sheetData>
    <row r="1" spans="1:4" x14ac:dyDescent="0.25">
      <c r="A1" s="20" t="s">
        <v>80</v>
      </c>
    </row>
    <row r="2" spans="1:4" x14ac:dyDescent="0.25">
      <c r="A2" s="20" t="s">
        <v>81</v>
      </c>
      <c r="D2" s="25" t="s">
        <v>83</v>
      </c>
    </row>
    <row r="3" spans="1:4" x14ac:dyDescent="0.25">
      <c r="A3" s="20" t="s">
        <v>82</v>
      </c>
    </row>
    <row r="4" spans="1:4" x14ac:dyDescent="0.25">
      <c r="A4" s="20" t="s">
        <v>79</v>
      </c>
    </row>
    <row r="5" spans="1:4" x14ac:dyDescent="0.25">
      <c r="D5" s="2" t="s">
        <v>49</v>
      </c>
    </row>
    <row r="6" spans="1:4" x14ac:dyDescent="0.25">
      <c r="D6" s="3" t="s">
        <v>50</v>
      </c>
    </row>
    <row r="7" spans="1:4" x14ac:dyDescent="0.25">
      <c r="D7" s="4"/>
    </row>
    <row r="8" spans="1:4" x14ac:dyDescent="0.25">
      <c r="A8" s="44" t="s">
        <v>0</v>
      </c>
      <c r="B8" s="44"/>
      <c r="C8" s="44"/>
      <c r="D8" s="44"/>
    </row>
    <row r="9" spans="1:4" x14ac:dyDescent="0.25">
      <c r="A9" s="44" t="s">
        <v>1</v>
      </c>
      <c r="B9" s="44"/>
      <c r="C9" s="44"/>
      <c r="D9" s="44"/>
    </row>
    <row r="10" spans="1:4" x14ac:dyDescent="0.25">
      <c r="A10" s="5"/>
    </row>
    <row r="11" spans="1:4" ht="30.75" customHeight="1" x14ac:dyDescent="0.25">
      <c r="A11" s="40" t="s">
        <v>84</v>
      </c>
      <c r="B11" s="41"/>
      <c r="C11" s="41"/>
      <c r="D11" s="42"/>
    </row>
    <row r="12" spans="1:4" x14ac:dyDescent="0.25">
      <c r="A12" s="39" t="s">
        <v>2</v>
      </c>
      <c r="B12" s="39"/>
      <c r="C12" s="49" t="s">
        <v>85</v>
      </c>
      <c r="D12" s="48"/>
    </row>
    <row r="13" spans="1:4" ht="33" customHeight="1" x14ac:dyDescent="0.25">
      <c r="A13" s="39" t="s">
        <v>3</v>
      </c>
      <c r="B13" s="39"/>
      <c r="C13" s="49" t="s">
        <v>86</v>
      </c>
      <c r="D13" s="48"/>
    </row>
    <row r="14" spans="1:4" ht="63.75" customHeight="1" x14ac:dyDescent="0.25">
      <c r="A14" s="39" t="s">
        <v>4</v>
      </c>
      <c r="B14" s="39"/>
      <c r="C14" s="49" t="s">
        <v>87</v>
      </c>
      <c r="D14" s="48"/>
    </row>
    <row r="15" spans="1:4" x14ac:dyDescent="0.25">
      <c r="A15" s="39" t="s">
        <v>5</v>
      </c>
      <c r="B15" s="39"/>
      <c r="C15" s="47">
        <v>7972548.3600000003</v>
      </c>
      <c r="D15" s="48"/>
    </row>
    <row r="16" spans="1:4" x14ac:dyDescent="0.25">
      <c r="A16" s="39" t="s">
        <v>6</v>
      </c>
      <c r="B16" s="39"/>
      <c r="C16" s="47">
        <v>6202016.6799999997</v>
      </c>
      <c r="D16" s="48"/>
    </row>
    <row r="17" spans="1:5" x14ac:dyDescent="0.25">
      <c r="A17" s="39" t="s">
        <v>88</v>
      </c>
      <c r="B17" s="39"/>
      <c r="C17" s="49">
        <v>4.9466999999999999</v>
      </c>
      <c r="D17" s="48"/>
    </row>
    <row r="18" spans="1:5" ht="31.5" x14ac:dyDescent="0.25">
      <c r="A18" s="39" t="s">
        <v>8</v>
      </c>
      <c r="B18" s="39"/>
      <c r="C18" s="47">
        <v>7757294.4800000004</v>
      </c>
      <c r="D18" s="48"/>
      <c r="E18" s="1" t="s">
        <v>48</v>
      </c>
    </row>
    <row r="19" spans="1:5" x14ac:dyDescent="0.25">
      <c r="A19" s="39" t="s">
        <v>89</v>
      </c>
      <c r="B19" s="39"/>
      <c r="C19" s="47">
        <v>215253.88</v>
      </c>
      <c r="D19" s="48"/>
    </row>
    <row r="20" spans="1:5" x14ac:dyDescent="0.25">
      <c r="A20" s="6"/>
      <c r="B20" s="5"/>
      <c r="C20" s="5"/>
      <c r="D20" s="7"/>
    </row>
    <row r="21" spans="1:5" ht="47.25" x14ac:dyDescent="0.25">
      <c r="A21" s="44" t="s">
        <v>9</v>
      </c>
      <c r="B21" s="44"/>
      <c r="C21" s="44"/>
      <c r="D21" s="44"/>
      <c r="E21" s="1" t="s">
        <v>47</v>
      </c>
    </row>
    <row r="22" spans="1:5" x14ac:dyDescent="0.25">
      <c r="A22" s="5"/>
      <c r="B22" s="5"/>
      <c r="C22" s="5"/>
      <c r="D22" s="5"/>
    </row>
    <row r="23" spans="1:5" ht="31.5" x14ac:dyDescent="0.25">
      <c r="A23" s="8" t="s">
        <v>10</v>
      </c>
      <c r="B23" s="9" t="s">
        <v>58</v>
      </c>
      <c r="C23" s="9" t="s">
        <v>54</v>
      </c>
      <c r="D23" s="9" t="s">
        <v>95</v>
      </c>
    </row>
    <row r="24" spans="1:5" x14ac:dyDescent="0.25">
      <c r="A24" s="8" t="s">
        <v>12</v>
      </c>
      <c r="B24" s="10" t="s">
        <v>55</v>
      </c>
      <c r="C24" s="10">
        <v>0</v>
      </c>
      <c r="D24" s="21">
        <v>0</v>
      </c>
    </row>
    <row r="25" spans="1:5" x14ac:dyDescent="0.25">
      <c r="A25" s="8" t="s">
        <v>13</v>
      </c>
      <c r="B25" s="10" t="s">
        <v>55</v>
      </c>
      <c r="C25" s="10">
        <v>0</v>
      </c>
      <c r="D25" s="21">
        <v>0</v>
      </c>
    </row>
    <row r="26" spans="1:5" x14ac:dyDescent="0.25">
      <c r="A26" s="11" t="s">
        <v>14</v>
      </c>
      <c r="B26" s="10" t="s">
        <v>55</v>
      </c>
      <c r="C26" s="10">
        <v>0</v>
      </c>
      <c r="D26" s="21">
        <v>0</v>
      </c>
    </row>
    <row r="27" spans="1:5" x14ac:dyDescent="0.25">
      <c r="A27" s="8" t="s">
        <v>15</v>
      </c>
      <c r="B27" s="10" t="s">
        <v>55</v>
      </c>
      <c r="C27" s="10">
        <v>0</v>
      </c>
      <c r="D27" s="21">
        <v>0</v>
      </c>
    </row>
    <row r="28" spans="1:5" x14ac:dyDescent="0.25">
      <c r="A28" s="8" t="s">
        <v>16</v>
      </c>
      <c r="B28" s="10" t="s">
        <v>56</v>
      </c>
      <c r="C28" s="10">
        <v>0</v>
      </c>
      <c r="D28" s="21">
        <v>0</v>
      </c>
    </row>
    <row r="29" spans="1:5" x14ac:dyDescent="0.25">
      <c r="A29" s="8" t="s">
        <v>17</v>
      </c>
      <c r="B29" s="10" t="s">
        <v>55</v>
      </c>
      <c r="C29" s="10">
        <v>0</v>
      </c>
      <c r="D29" s="21">
        <v>0</v>
      </c>
    </row>
    <row r="30" spans="1:5" x14ac:dyDescent="0.25">
      <c r="A30" s="8" t="s">
        <v>18</v>
      </c>
      <c r="B30" s="10" t="s">
        <v>55</v>
      </c>
      <c r="C30" s="10">
        <v>5</v>
      </c>
      <c r="D30" s="22">
        <v>992403.34</v>
      </c>
    </row>
    <row r="31" spans="1:5" x14ac:dyDescent="0.25">
      <c r="A31" s="8" t="s">
        <v>19</v>
      </c>
      <c r="B31" s="10" t="s">
        <v>56</v>
      </c>
      <c r="C31" s="10">
        <v>10304</v>
      </c>
      <c r="D31" s="22">
        <v>4586192.09</v>
      </c>
    </row>
    <row r="32" spans="1:5" x14ac:dyDescent="0.25">
      <c r="A32" s="8" t="s">
        <v>20</v>
      </c>
      <c r="B32" s="10" t="s">
        <v>55</v>
      </c>
      <c r="C32" s="10">
        <v>310</v>
      </c>
      <c r="D32" s="22">
        <v>1170373.77</v>
      </c>
    </row>
    <row r="33" spans="1:6" x14ac:dyDescent="0.25">
      <c r="A33" s="8" t="s">
        <v>96</v>
      </c>
      <c r="B33" s="10" t="s">
        <v>55</v>
      </c>
      <c r="C33" s="10">
        <v>0</v>
      </c>
      <c r="D33" s="21">
        <v>0</v>
      </c>
    </row>
    <row r="34" spans="1:6" ht="31.5" x14ac:dyDescent="0.25">
      <c r="A34" s="8" t="s">
        <v>61</v>
      </c>
      <c r="B34" s="10" t="s">
        <v>57</v>
      </c>
      <c r="C34" s="10">
        <v>1085</v>
      </c>
      <c r="D34" s="10"/>
    </row>
    <row r="35" spans="1:6" x14ac:dyDescent="0.25">
      <c r="A35" s="6"/>
      <c r="B35" s="12"/>
      <c r="C35" s="12"/>
      <c r="D35" s="13"/>
    </row>
    <row r="37" spans="1:6" ht="90.75" customHeight="1" x14ac:dyDescent="0.25">
      <c r="A37" s="39" t="s">
        <v>101</v>
      </c>
      <c r="B37" s="39"/>
      <c r="C37" s="45">
        <v>1250</v>
      </c>
      <c r="D37" s="46"/>
    </row>
    <row r="38" spans="1:6" ht="14.25" customHeight="1" x14ac:dyDescent="0.25">
      <c r="A38" s="40" t="s">
        <v>62</v>
      </c>
      <c r="B38" s="41"/>
      <c r="C38" s="41"/>
      <c r="D38" s="42"/>
    </row>
    <row r="39" spans="1:6" ht="30" customHeight="1" x14ac:dyDescent="0.25">
      <c r="A39" s="39" t="s">
        <v>78</v>
      </c>
      <c r="B39" s="39"/>
      <c r="C39" s="45">
        <v>1249.93</v>
      </c>
      <c r="D39" s="46"/>
    </row>
    <row r="40" spans="1:6" ht="15" customHeight="1" x14ac:dyDescent="0.25">
      <c r="A40" s="19"/>
      <c r="B40" s="16"/>
      <c r="C40" s="16"/>
      <c r="D40" s="16"/>
      <c r="E40" s="16"/>
      <c r="F40" s="16"/>
    </row>
    <row r="41" spans="1:6" ht="15" customHeight="1" x14ac:dyDescent="0.25">
      <c r="A41" s="43" t="s">
        <v>90</v>
      </c>
      <c r="B41" s="43"/>
      <c r="C41" s="43"/>
      <c r="D41" s="43"/>
      <c r="E41" s="16"/>
      <c r="F41" s="16"/>
    </row>
    <row r="42" spans="1:6" x14ac:dyDescent="0.25">
      <c r="A42" s="43" t="s">
        <v>91</v>
      </c>
      <c r="B42" s="43"/>
      <c r="C42" s="43"/>
      <c r="D42" s="43"/>
      <c r="E42" s="16"/>
      <c r="F42" s="16"/>
    </row>
    <row r="43" spans="1:6" x14ac:dyDescent="0.25">
      <c r="A43" s="38" t="s">
        <v>65</v>
      </c>
      <c r="B43" s="38"/>
      <c r="C43" s="38"/>
      <c r="D43" s="38"/>
      <c r="E43" s="16"/>
      <c r="F43" s="16"/>
    </row>
    <row r="44" spans="1:6" x14ac:dyDescent="0.25">
      <c r="A44" s="16"/>
      <c r="B44" s="16"/>
      <c r="C44" s="16"/>
      <c r="D44" s="16"/>
      <c r="E44" s="16"/>
      <c r="F44" s="16"/>
    </row>
    <row r="45" spans="1:6" x14ac:dyDescent="0.25">
      <c r="A45" s="23" t="s">
        <v>92</v>
      </c>
      <c r="B45" s="24"/>
      <c r="C45" s="36" t="s">
        <v>93</v>
      </c>
      <c r="D45" s="36"/>
      <c r="E45" s="16"/>
      <c r="F45" s="16"/>
    </row>
    <row r="46" spans="1:6" ht="30.75" customHeight="1" x14ac:dyDescent="0.25">
      <c r="C46" s="37" t="s">
        <v>94</v>
      </c>
      <c r="D46" s="37"/>
    </row>
  </sheetData>
  <mergeCells count="30">
    <mergeCell ref="C15:D15"/>
    <mergeCell ref="C16:D16"/>
    <mergeCell ref="C17:D17"/>
    <mergeCell ref="C18:D18"/>
    <mergeCell ref="A8:D8"/>
    <mergeCell ref="A9:D9"/>
    <mergeCell ref="A11:D11"/>
    <mergeCell ref="A12:B12"/>
    <mergeCell ref="A13:B13"/>
    <mergeCell ref="A14:B14"/>
    <mergeCell ref="C12:D12"/>
    <mergeCell ref="C13:D13"/>
    <mergeCell ref="C14:D14"/>
    <mergeCell ref="A15:B15"/>
    <mergeCell ref="A16:B16"/>
    <mergeCell ref="A17:B17"/>
    <mergeCell ref="A21:D21"/>
    <mergeCell ref="C37:D37"/>
    <mergeCell ref="C39:D39"/>
    <mergeCell ref="A18:B18"/>
    <mergeCell ref="A19:B19"/>
    <mergeCell ref="C19:D19"/>
    <mergeCell ref="C45:D45"/>
    <mergeCell ref="C46:D46"/>
    <mergeCell ref="A43:D43"/>
    <mergeCell ref="A37:B37"/>
    <mergeCell ref="A38:D38"/>
    <mergeCell ref="A39:B39"/>
    <mergeCell ref="A41:D41"/>
    <mergeCell ref="A42:D42"/>
  </mergeCells>
  <pageMargins left="0.70866141732283472" right="0.70866141732283472" top="0.15748031496062992" bottom="0.74803149606299213" header="0.31496062992125984" footer="0.31496062992125984"/>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9"/>
  <sheetViews>
    <sheetView tabSelected="1" zoomScale="70" zoomScaleNormal="70" workbookViewId="0">
      <selection activeCell="C1" sqref="C1:D1"/>
    </sheetView>
  </sheetViews>
  <sheetFormatPr defaultColWidth="9.140625" defaultRowHeight="15.75" x14ac:dyDescent="0.25"/>
  <cols>
    <col min="1" max="1" width="60.85546875" style="1" customWidth="1"/>
    <col min="2" max="2" width="10.140625" style="1" customWidth="1"/>
    <col min="3" max="3" width="11" style="1" customWidth="1"/>
    <col min="4" max="4" width="35.5703125" style="1" customWidth="1"/>
    <col min="5" max="16384" width="9.140625" style="1"/>
  </cols>
  <sheetData>
    <row r="1" spans="1:4" x14ac:dyDescent="0.25">
      <c r="A1" s="20" t="s">
        <v>80</v>
      </c>
      <c r="C1" s="54" t="s">
        <v>107</v>
      </c>
      <c r="D1" s="55"/>
    </row>
    <row r="2" spans="1:4" x14ac:dyDescent="0.25">
      <c r="A2" s="20" t="s">
        <v>81</v>
      </c>
    </row>
    <row r="3" spans="1:4" x14ac:dyDescent="0.25">
      <c r="A3" s="20" t="s">
        <v>82</v>
      </c>
    </row>
    <row r="4" spans="1:4" x14ac:dyDescent="0.25">
      <c r="A4" s="20" t="s">
        <v>79</v>
      </c>
    </row>
    <row r="5" spans="1:4" x14ac:dyDescent="0.25">
      <c r="D5" s="2" t="s">
        <v>51</v>
      </c>
    </row>
    <row r="6" spans="1:4" x14ac:dyDescent="0.25">
      <c r="D6" s="3" t="s">
        <v>50</v>
      </c>
    </row>
    <row r="7" spans="1:4" s="29" customFormat="1" ht="8.25" x14ac:dyDescent="0.25">
      <c r="D7" s="30"/>
    </row>
    <row r="8" spans="1:4" x14ac:dyDescent="0.25">
      <c r="A8" s="44" t="s">
        <v>0</v>
      </c>
      <c r="B8" s="44"/>
      <c r="C8" s="44"/>
      <c r="D8" s="44"/>
    </row>
    <row r="9" spans="1:4" ht="15" customHeight="1" x14ac:dyDescent="0.25">
      <c r="A9" s="44" t="s">
        <v>1</v>
      </c>
      <c r="B9" s="44"/>
      <c r="C9" s="44"/>
      <c r="D9" s="44"/>
    </row>
    <row r="10" spans="1:4" s="28" customFormat="1" ht="12" x14ac:dyDescent="0.25">
      <c r="A10" s="27"/>
    </row>
    <row r="11" spans="1:4" ht="30.75" customHeight="1" x14ac:dyDescent="0.25">
      <c r="A11" s="40" t="s">
        <v>97</v>
      </c>
      <c r="B11" s="41"/>
      <c r="C11" s="41"/>
      <c r="D11" s="42"/>
    </row>
    <row r="12" spans="1:4" x14ac:dyDescent="0.25">
      <c r="A12" s="39" t="s">
        <v>2</v>
      </c>
      <c r="B12" s="39"/>
      <c r="C12" s="49" t="s">
        <v>105</v>
      </c>
      <c r="D12" s="48"/>
    </row>
    <row r="13" spans="1:4" ht="31.5" customHeight="1" x14ac:dyDescent="0.25">
      <c r="A13" s="39" t="s">
        <v>3</v>
      </c>
      <c r="B13" s="39"/>
      <c r="C13" s="49" t="s">
        <v>86</v>
      </c>
      <c r="D13" s="48"/>
    </row>
    <row r="14" spans="1:4" ht="132" customHeight="1" x14ac:dyDescent="0.25">
      <c r="A14" s="39" t="s">
        <v>4</v>
      </c>
      <c r="B14" s="39"/>
      <c r="C14" s="52" t="s">
        <v>98</v>
      </c>
      <c r="D14" s="53"/>
    </row>
    <row r="15" spans="1:4" x14ac:dyDescent="0.25">
      <c r="A15" s="39" t="s">
        <v>5</v>
      </c>
      <c r="B15" s="39"/>
      <c r="C15" s="47">
        <v>16721257.73</v>
      </c>
      <c r="D15" s="48"/>
    </row>
    <row r="16" spans="1:4" x14ac:dyDescent="0.25">
      <c r="A16" s="39" t="s">
        <v>6</v>
      </c>
      <c r="B16" s="39"/>
      <c r="C16" s="47">
        <v>13418798.23</v>
      </c>
      <c r="D16" s="48"/>
    </row>
    <row r="17" spans="1:5" x14ac:dyDescent="0.25">
      <c r="A17" s="39" t="s">
        <v>99</v>
      </c>
      <c r="B17" s="39"/>
      <c r="C17" s="49">
        <v>4.9466999999999999</v>
      </c>
      <c r="D17" s="48"/>
    </row>
    <row r="18" spans="1:5" ht="31.5" x14ac:dyDescent="0.25">
      <c r="A18" s="39" t="s">
        <v>8</v>
      </c>
      <c r="B18" s="39"/>
      <c r="C18" s="47">
        <v>16526697.27</v>
      </c>
      <c r="D18" s="48"/>
      <c r="E18" s="1" t="s">
        <v>48</v>
      </c>
    </row>
    <row r="19" spans="1:5" ht="33.75" customHeight="1" x14ac:dyDescent="0.25">
      <c r="A19" s="39" t="s">
        <v>103</v>
      </c>
      <c r="B19" s="39"/>
      <c r="C19" s="47">
        <v>194560.47</v>
      </c>
      <c r="D19" s="48"/>
    </row>
    <row r="20" spans="1:5" x14ac:dyDescent="0.25">
      <c r="A20" s="6"/>
      <c r="B20" s="12"/>
      <c r="C20" s="12"/>
      <c r="D20" s="13"/>
    </row>
    <row r="21" spans="1:5" ht="31.5" customHeight="1" x14ac:dyDescent="0.25">
      <c r="A21" s="50" t="s">
        <v>22</v>
      </c>
      <c r="B21" s="50"/>
      <c r="C21" s="50"/>
      <c r="D21" s="50"/>
      <c r="E21" s="1" t="s">
        <v>47</v>
      </c>
    </row>
    <row r="22" spans="1:5" s="29" customFormat="1" ht="8.25" x14ac:dyDescent="0.25">
      <c r="A22" s="31"/>
      <c r="B22" s="31"/>
      <c r="C22" s="31"/>
      <c r="D22" s="31"/>
    </row>
    <row r="23" spans="1:5" ht="31.5" x14ac:dyDescent="0.25">
      <c r="A23" s="8" t="s">
        <v>23</v>
      </c>
      <c r="B23" s="9" t="s">
        <v>58</v>
      </c>
      <c r="C23" s="34" t="s">
        <v>54</v>
      </c>
      <c r="D23" s="9" t="s">
        <v>102</v>
      </c>
    </row>
    <row r="24" spans="1:5" x14ac:dyDescent="0.25">
      <c r="A24" s="8" t="s">
        <v>24</v>
      </c>
      <c r="B24" s="10" t="s">
        <v>55</v>
      </c>
      <c r="C24" s="10">
        <v>0</v>
      </c>
      <c r="D24" s="21">
        <v>0</v>
      </c>
    </row>
    <row r="25" spans="1:5" x14ac:dyDescent="0.25">
      <c r="A25" s="8" t="s">
        <v>25</v>
      </c>
      <c r="B25" s="10" t="s">
        <v>55</v>
      </c>
      <c r="C25" s="10">
        <v>5</v>
      </c>
      <c r="D25" s="22">
        <f>(260733.85+1083125)*1.21</f>
        <v>1626069.2084999999</v>
      </c>
    </row>
    <row r="26" spans="1:5" x14ac:dyDescent="0.25">
      <c r="A26" s="8" t="s">
        <v>26</v>
      </c>
      <c r="B26" s="10" t="s">
        <v>56</v>
      </c>
      <c r="C26" s="26">
        <v>14756</v>
      </c>
      <c r="D26" s="22">
        <f>14528442.61-D25-D29</f>
        <v>11884175.353599999</v>
      </c>
    </row>
    <row r="27" spans="1:5" x14ac:dyDescent="0.25">
      <c r="A27" s="8" t="s">
        <v>27</v>
      </c>
      <c r="B27" s="10" t="s">
        <v>55</v>
      </c>
      <c r="C27" s="10">
        <v>0</v>
      </c>
      <c r="D27" s="21">
        <v>0</v>
      </c>
    </row>
    <row r="28" spans="1:5" x14ac:dyDescent="0.25">
      <c r="A28" s="8" t="s">
        <v>28</v>
      </c>
      <c r="B28" s="10" t="s">
        <v>55</v>
      </c>
      <c r="C28" s="10">
        <v>0</v>
      </c>
      <c r="D28" s="21">
        <v>0</v>
      </c>
    </row>
    <row r="29" spans="1:5" x14ac:dyDescent="0.25">
      <c r="A29" s="8" t="s">
        <v>67</v>
      </c>
      <c r="B29" s="10" t="s">
        <v>55</v>
      </c>
      <c r="C29" s="10">
        <v>470</v>
      </c>
      <c r="D29" s="22">
        <f>841485.99*1.21</f>
        <v>1018198.0479</v>
      </c>
    </row>
    <row r="30" spans="1:5" x14ac:dyDescent="0.25">
      <c r="A30" s="8" t="s">
        <v>72</v>
      </c>
      <c r="B30" s="10"/>
      <c r="C30" s="10"/>
      <c r="D30" s="10"/>
    </row>
    <row r="31" spans="1:5" ht="31.5" x14ac:dyDescent="0.25">
      <c r="A31" s="8" t="s">
        <v>41</v>
      </c>
      <c r="B31" s="10" t="s">
        <v>57</v>
      </c>
      <c r="C31" s="10">
        <v>1646</v>
      </c>
      <c r="D31" s="10"/>
    </row>
    <row r="32" spans="1:5" x14ac:dyDescent="0.25">
      <c r="A32" s="32" t="s">
        <v>40</v>
      </c>
      <c r="B32" s="33" t="s">
        <v>57</v>
      </c>
      <c r="C32" s="33" t="s">
        <v>21</v>
      </c>
      <c r="D32" s="33" t="s">
        <v>21</v>
      </c>
    </row>
    <row r="33" spans="1:6" s="14" customFormat="1" ht="31.5" x14ac:dyDescent="0.25">
      <c r="A33" s="8" t="s">
        <v>42</v>
      </c>
      <c r="B33" s="9" t="s">
        <v>58</v>
      </c>
      <c r="C33" s="34" t="s">
        <v>54</v>
      </c>
      <c r="D33" s="9" t="s">
        <v>104</v>
      </c>
    </row>
    <row r="34" spans="1:6" s="14" customFormat="1" x14ac:dyDescent="0.25">
      <c r="A34" s="8" t="s">
        <v>43</v>
      </c>
      <c r="B34" s="10" t="s">
        <v>55</v>
      </c>
      <c r="C34" s="10">
        <v>0</v>
      </c>
      <c r="D34" s="21">
        <v>0</v>
      </c>
    </row>
    <row r="35" spans="1:6" s="14" customFormat="1" ht="19.5" customHeight="1" x14ac:dyDescent="0.25">
      <c r="A35" s="15" t="s">
        <v>44</v>
      </c>
      <c r="B35" s="10" t="s">
        <v>56</v>
      </c>
      <c r="C35" s="10">
        <v>0</v>
      </c>
      <c r="D35" s="21">
        <v>0</v>
      </c>
    </row>
    <row r="36" spans="1:6" s="14" customFormat="1" ht="15" customHeight="1" x14ac:dyDescent="0.25">
      <c r="A36" s="15" t="s">
        <v>45</v>
      </c>
      <c r="B36" s="10" t="s">
        <v>55</v>
      </c>
      <c r="C36" s="10">
        <v>0</v>
      </c>
      <c r="D36" s="21">
        <v>0</v>
      </c>
      <c r="E36" s="16"/>
      <c r="F36" s="16"/>
    </row>
    <row r="37" spans="1:6" s="14" customFormat="1" ht="15" customHeight="1" x14ac:dyDescent="0.25">
      <c r="A37" s="15" t="s">
        <v>28</v>
      </c>
      <c r="B37" s="10" t="s">
        <v>55</v>
      </c>
      <c r="C37" s="10" t="s">
        <v>21</v>
      </c>
      <c r="D37" s="21">
        <v>0</v>
      </c>
      <c r="E37" s="16"/>
      <c r="F37" s="16"/>
    </row>
    <row r="38" spans="1:6" s="14" customFormat="1" x14ac:dyDescent="0.25">
      <c r="A38" s="8" t="s">
        <v>100</v>
      </c>
      <c r="B38" s="17" t="s">
        <v>55</v>
      </c>
      <c r="C38" s="10">
        <v>0</v>
      </c>
      <c r="D38" s="21">
        <v>0</v>
      </c>
      <c r="E38" s="16"/>
      <c r="F38" s="16"/>
    </row>
    <row r="40" spans="1:6" ht="81" customHeight="1" x14ac:dyDescent="0.25">
      <c r="A40" s="51" t="s">
        <v>101</v>
      </c>
      <c r="B40" s="51"/>
      <c r="C40" s="45">
        <v>2500</v>
      </c>
      <c r="D40" s="46"/>
    </row>
    <row r="41" spans="1:6" ht="14.25" customHeight="1" x14ac:dyDescent="0.25">
      <c r="A41" s="40" t="s">
        <v>62</v>
      </c>
      <c r="B41" s="41"/>
      <c r="C41" s="41"/>
      <c r="D41" s="42"/>
    </row>
    <row r="42" spans="1:6" ht="42" customHeight="1" x14ac:dyDescent="0.25">
      <c r="A42" s="39" t="s">
        <v>106</v>
      </c>
      <c r="B42" s="39"/>
      <c r="C42" s="56">
        <f>13855076.76/C17/C31</f>
        <v>1701.6237269118697</v>
      </c>
      <c r="D42" s="57"/>
    </row>
    <row r="43" spans="1:6" ht="15" customHeight="1" x14ac:dyDescent="0.25">
      <c r="A43" s="19"/>
      <c r="B43" s="16"/>
      <c r="C43" s="16"/>
      <c r="D43" s="16"/>
      <c r="E43" s="16"/>
      <c r="F43" s="16"/>
    </row>
    <row r="44" spans="1:6" ht="15" customHeight="1" x14ac:dyDescent="0.25">
      <c r="A44" s="43" t="s">
        <v>90</v>
      </c>
      <c r="B44" s="43"/>
      <c r="C44" s="43"/>
      <c r="D44" s="43"/>
      <c r="E44" s="16"/>
      <c r="F44" s="16"/>
    </row>
    <row r="45" spans="1:6" x14ac:dyDescent="0.25">
      <c r="A45" s="43" t="s">
        <v>91</v>
      </c>
      <c r="B45" s="43"/>
      <c r="C45" s="43"/>
      <c r="D45" s="43"/>
      <c r="E45" s="16"/>
      <c r="F45" s="16"/>
    </row>
    <row r="46" spans="1:6" x14ac:dyDescent="0.25">
      <c r="A46" s="38" t="s">
        <v>65</v>
      </c>
      <c r="B46" s="38"/>
      <c r="C46" s="38"/>
      <c r="D46" s="38"/>
      <c r="E46" s="16"/>
      <c r="F46" s="16"/>
    </row>
    <row r="47" spans="1:6" ht="38.25" customHeight="1" x14ac:dyDescent="0.25">
      <c r="A47" s="35"/>
      <c r="B47" s="35"/>
      <c r="C47" s="35"/>
      <c r="D47" s="35"/>
      <c r="E47" s="16"/>
      <c r="F47" s="16"/>
    </row>
    <row r="48" spans="1:6" x14ac:dyDescent="0.25">
      <c r="A48" s="23" t="s">
        <v>92</v>
      </c>
      <c r="B48" s="16"/>
      <c r="C48" s="36" t="s">
        <v>93</v>
      </c>
      <c r="D48" s="36"/>
      <c r="E48" s="16"/>
      <c r="F48" s="16"/>
    </row>
    <row r="49" spans="3:4" x14ac:dyDescent="0.25">
      <c r="C49" s="37" t="s">
        <v>94</v>
      </c>
      <c r="D49" s="37"/>
    </row>
  </sheetData>
  <mergeCells count="31">
    <mergeCell ref="C1:D1"/>
    <mergeCell ref="C40:D40"/>
    <mergeCell ref="C42:D42"/>
    <mergeCell ref="C48:D48"/>
    <mergeCell ref="C49:D49"/>
    <mergeCell ref="A13:B13"/>
    <mergeCell ref="C13:D13"/>
    <mergeCell ref="A8:D8"/>
    <mergeCell ref="A9:D9"/>
    <mergeCell ref="A11:D11"/>
    <mergeCell ref="A12:B12"/>
    <mergeCell ref="C12:D12"/>
    <mergeCell ref="A14:B14"/>
    <mergeCell ref="C14:D14"/>
    <mergeCell ref="A15:B15"/>
    <mergeCell ref="C15:D15"/>
    <mergeCell ref="A16:B16"/>
    <mergeCell ref="C16:D16"/>
    <mergeCell ref="A17:B17"/>
    <mergeCell ref="C17:D17"/>
    <mergeCell ref="A18:B18"/>
    <mergeCell ref="C18:D18"/>
    <mergeCell ref="A19:B19"/>
    <mergeCell ref="C19:D19"/>
    <mergeCell ref="A42:B42"/>
    <mergeCell ref="A44:D44"/>
    <mergeCell ref="A45:D45"/>
    <mergeCell ref="A46:D46"/>
    <mergeCell ref="A21:D21"/>
    <mergeCell ref="A40:B40"/>
    <mergeCell ref="A41:D41"/>
  </mergeCells>
  <printOptions horizontalCentered="1"/>
  <pageMargins left="0.23622047244094491" right="0.23622047244094491" top="0.23622047244094491" bottom="0.39370078740157483" header="0.31496062992125984" footer="0.31496062992125984"/>
  <pageSetup paperSize="9" scale="7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3"/>
  <sheetViews>
    <sheetView topLeftCell="A19" zoomScaleNormal="100" workbookViewId="0">
      <selection activeCell="A36" sqref="A36:B36"/>
    </sheetView>
  </sheetViews>
  <sheetFormatPr defaultColWidth="9.140625" defaultRowHeight="15.75" x14ac:dyDescent="0.25"/>
  <cols>
    <col min="1" max="1" width="60.85546875" style="1" customWidth="1"/>
    <col min="2" max="3" width="11" style="1" customWidth="1"/>
    <col min="4" max="4" width="15.5703125" style="1" customWidth="1"/>
    <col min="5" max="16384" width="9.140625" style="1"/>
  </cols>
  <sheetData>
    <row r="1" spans="1:5" x14ac:dyDescent="0.25">
      <c r="D1" s="2" t="s">
        <v>52</v>
      </c>
    </row>
    <row r="2" spans="1:5" x14ac:dyDescent="0.25">
      <c r="D2" s="3" t="s">
        <v>50</v>
      </c>
    </row>
    <row r="3" spans="1:5" x14ac:dyDescent="0.25">
      <c r="D3" s="4"/>
    </row>
    <row r="4" spans="1:5" x14ac:dyDescent="0.25">
      <c r="A4" s="44" t="s">
        <v>0</v>
      </c>
      <c r="B4" s="44"/>
      <c r="C4" s="44"/>
      <c r="D4" s="44"/>
    </row>
    <row r="5" spans="1:5" x14ac:dyDescent="0.25">
      <c r="A5" s="44" t="s">
        <v>1</v>
      </c>
      <c r="B5" s="44"/>
      <c r="C5" s="44"/>
      <c r="D5" s="44"/>
    </row>
    <row r="6" spans="1:5" x14ac:dyDescent="0.25">
      <c r="A6" s="5"/>
      <c r="B6" s="5"/>
      <c r="C6" s="5"/>
      <c r="D6" s="5"/>
    </row>
    <row r="7" spans="1:5" x14ac:dyDescent="0.25">
      <c r="A7" s="5"/>
    </row>
    <row r="8" spans="1:5" x14ac:dyDescent="0.25">
      <c r="A8" s="40" t="s">
        <v>59</v>
      </c>
      <c r="B8" s="41"/>
      <c r="C8" s="41"/>
      <c r="D8" s="42"/>
    </row>
    <row r="9" spans="1:5" x14ac:dyDescent="0.25">
      <c r="A9" s="39" t="s">
        <v>2</v>
      </c>
      <c r="B9" s="39"/>
      <c r="C9" s="49"/>
      <c r="D9" s="48"/>
    </row>
    <row r="10" spans="1:5" x14ac:dyDescent="0.25">
      <c r="A10" s="39" t="s">
        <v>3</v>
      </c>
      <c r="B10" s="39"/>
      <c r="C10" s="49"/>
      <c r="D10" s="48"/>
    </row>
    <row r="11" spans="1:5" x14ac:dyDescent="0.25">
      <c r="A11" s="39" t="s">
        <v>4</v>
      </c>
      <c r="B11" s="39"/>
      <c r="C11" s="49"/>
      <c r="D11" s="48"/>
    </row>
    <row r="12" spans="1:5" x14ac:dyDescent="0.25">
      <c r="A12" s="39" t="s">
        <v>5</v>
      </c>
      <c r="B12" s="39"/>
      <c r="C12" s="49"/>
      <c r="D12" s="48"/>
    </row>
    <row r="13" spans="1:5" x14ac:dyDescent="0.25">
      <c r="A13" s="39" t="s">
        <v>6</v>
      </c>
      <c r="B13" s="39"/>
      <c r="C13" s="49"/>
      <c r="D13" s="48"/>
    </row>
    <row r="14" spans="1:5" x14ac:dyDescent="0.25">
      <c r="A14" s="39" t="s">
        <v>7</v>
      </c>
      <c r="B14" s="39"/>
      <c r="C14" s="49"/>
      <c r="D14" s="48"/>
    </row>
    <row r="15" spans="1:5" ht="31.5" x14ac:dyDescent="0.25">
      <c r="A15" s="39" t="s">
        <v>8</v>
      </c>
      <c r="B15" s="39"/>
      <c r="C15" s="49"/>
      <c r="D15" s="48"/>
      <c r="E15" s="1" t="s">
        <v>48</v>
      </c>
    </row>
    <row r="16" spans="1:5" x14ac:dyDescent="0.25">
      <c r="A16" s="39" t="s">
        <v>60</v>
      </c>
      <c r="B16" s="39"/>
      <c r="C16" s="49"/>
      <c r="D16" s="48"/>
    </row>
    <row r="17" spans="1:5" x14ac:dyDescent="0.25">
      <c r="A17" s="6"/>
      <c r="B17" s="5"/>
      <c r="C17" s="5"/>
      <c r="D17" s="7"/>
    </row>
    <row r="18" spans="1:5" x14ac:dyDescent="0.25">
      <c r="A18" s="6"/>
      <c r="B18" s="5"/>
      <c r="C18" s="5"/>
      <c r="D18" s="7"/>
    </row>
    <row r="19" spans="1:5" ht="78.75" x14ac:dyDescent="0.25">
      <c r="A19" s="44" t="s">
        <v>29</v>
      </c>
      <c r="B19" s="44"/>
      <c r="C19" s="44"/>
      <c r="D19" s="44"/>
      <c r="E19" s="1" t="s">
        <v>46</v>
      </c>
    </row>
    <row r="20" spans="1:5" ht="47.25" x14ac:dyDescent="0.25">
      <c r="A20" s="8" t="s">
        <v>30</v>
      </c>
      <c r="B20" s="9" t="s">
        <v>58</v>
      </c>
      <c r="C20" s="9" t="s">
        <v>54</v>
      </c>
      <c r="D20" s="9" t="s">
        <v>11</v>
      </c>
    </row>
    <row r="21" spans="1:5" x14ac:dyDescent="0.25">
      <c r="A21" s="8" t="s">
        <v>68</v>
      </c>
      <c r="B21" s="10" t="s">
        <v>56</v>
      </c>
      <c r="C21" s="10" t="s">
        <v>21</v>
      </c>
      <c r="D21" s="10" t="s">
        <v>21</v>
      </c>
    </row>
    <row r="22" spans="1:5" x14ac:dyDescent="0.25">
      <c r="A22" s="8" t="s">
        <v>69</v>
      </c>
      <c r="B22" s="10" t="s">
        <v>56</v>
      </c>
      <c r="C22" s="10"/>
      <c r="D22" s="10"/>
    </row>
    <row r="23" spans="1:5" x14ac:dyDescent="0.25">
      <c r="A23" s="8" t="s">
        <v>70</v>
      </c>
      <c r="B23" s="10" t="s">
        <v>56</v>
      </c>
      <c r="C23" s="10"/>
      <c r="D23" s="10"/>
    </row>
    <row r="24" spans="1:5" x14ac:dyDescent="0.25">
      <c r="A24" s="8" t="s">
        <v>71</v>
      </c>
      <c r="B24" s="10" t="s">
        <v>56</v>
      </c>
      <c r="C24" s="10"/>
      <c r="D24" s="10"/>
    </row>
    <row r="25" spans="1:5" x14ac:dyDescent="0.25">
      <c r="A25" s="8" t="s">
        <v>31</v>
      </c>
      <c r="B25" s="10" t="s">
        <v>56</v>
      </c>
      <c r="C25" s="10" t="s">
        <v>21</v>
      </c>
      <c r="D25" s="10" t="s">
        <v>21</v>
      </c>
    </row>
    <row r="26" spans="1:5" x14ac:dyDescent="0.25">
      <c r="A26" s="8" t="s">
        <v>74</v>
      </c>
      <c r="B26" s="10" t="s">
        <v>56</v>
      </c>
      <c r="C26" s="10" t="s">
        <v>21</v>
      </c>
      <c r="D26" s="10" t="s">
        <v>21</v>
      </c>
    </row>
    <row r="27" spans="1:5" x14ac:dyDescent="0.25">
      <c r="A27" s="8" t="s">
        <v>73</v>
      </c>
      <c r="B27" s="10" t="s">
        <v>56</v>
      </c>
      <c r="C27" s="10"/>
      <c r="D27" s="10"/>
    </row>
    <row r="28" spans="1:5" x14ac:dyDescent="0.25">
      <c r="A28" s="8" t="s">
        <v>32</v>
      </c>
      <c r="B28" s="10" t="s">
        <v>56</v>
      </c>
      <c r="C28" s="10" t="s">
        <v>21</v>
      </c>
      <c r="D28" s="10" t="s">
        <v>21</v>
      </c>
    </row>
    <row r="29" spans="1:5" x14ac:dyDescent="0.25">
      <c r="A29" s="8" t="s">
        <v>75</v>
      </c>
      <c r="B29" s="10" t="s">
        <v>76</v>
      </c>
      <c r="C29" s="10"/>
      <c r="D29" s="10"/>
    </row>
    <row r="30" spans="1:5" x14ac:dyDescent="0.25">
      <c r="A30" s="8" t="s">
        <v>77</v>
      </c>
      <c r="B30" s="10" t="s">
        <v>76</v>
      </c>
      <c r="C30" s="10" t="s">
        <v>21</v>
      </c>
      <c r="D30" s="10" t="s">
        <v>21</v>
      </c>
    </row>
    <row r="31" spans="1:5" x14ac:dyDescent="0.25">
      <c r="A31" s="8" t="s">
        <v>39</v>
      </c>
      <c r="B31" s="10"/>
      <c r="C31" s="10" t="s">
        <v>21</v>
      </c>
      <c r="D31" s="10" t="s">
        <v>21</v>
      </c>
    </row>
    <row r="32" spans="1:5" x14ac:dyDescent="0.25">
      <c r="A32" s="6"/>
      <c r="B32" s="12"/>
      <c r="C32" s="12"/>
      <c r="D32" s="13"/>
    </row>
    <row r="34" spans="1:6" ht="14.25" customHeight="1" x14ac:dyDescent="0.25">
      <c r="A34" s="39" t="s">
        <v>66</v>
      </c>
      <c r="B34" s="39"/>
      <c r="C34" s="10" t="s">
        <v>21</v>
      </c>
      <c r="D34" s="10" t="s">
        <v>21</v>
      </c>
    </row>
    <row r="35" spans="1:6" ht="14.25" customHeight="1" x14ac:dyDescent="0.25">
      <c r="A35" s="40" t="s">
        <v>62</v>
      </c>
      <c r="B35" s="41"/>
      <c r="C35" s="41"/>
      <c r="D35" s="42"/>
    </row>
    <row r="36" spans="1:6" ht="30" customHeight="1" x14ac:dyDescent="0.25">
      <c r="A36" s="39" t="s">
        <v>78</v>
      </c>
      <c r="B36" s="39"/>
      <c r="C36" s="10" t="s">
        <v>21</v>
      </c>
      <c r="D36" s="10" t="s">
        <v>21</v>
      </c>
    </row>
    <row r="37" spans="1:6" ht="19.5" customHeight="1" x14ac:dyDescent="0.25">
      <c r="A37" s="18"/>
      <c r="B37" s="18"/>
      <c r="C37" s="18"/>
      <c r="D37" s="13"/>
    </row>
    <row r="38" spans="1:6" ht="15" customHeight="1" x14ac:dyDescent="0.25">
      <c r="A38" s="19"/>
      <c r="B38" s="16"/>
      <c r="C38" s="16"/>
      <c r="D38" s="16"/>
      <c r="E38" s="16"/>
      <c r="F38" s="16"/>
    </row>
    <row r="39" spans="1:6" ht="15" customHeight="1" x14ac:dyDescent="0.25">
      <c r="A39" s="43" t="s">
        <v>63</v>
      </c>
      <c r="B39" s="43"/>
      <c r="C39" s="43"/>
      <c r="D39" s="43"/>
      <c r="E39" s="16"/>
      <c r="F39" s="16"/>
    </row>
    <row r="40" spans="1:6" x14ac:dyDescent="0.25">
      <c r="A40" s="43" t="s">
        <v>64</v>
      </c>
      <c r="B40" s="43"/>
      <c r="C40" s="43"/>
      <c r="D40" s="43"/>
      <c r="E40" s="16"/>
      <c r="F40" s="16"/>
    </row>
    <row r="41" spans="1:6" x14ac:dyDescent="0.25">
      <c r="A41" s="38" t="s">
        <v>65</v>
      </c>
      <c r="B41" s="38"/>
      <c r="C41" s="38"/>
      <c r="D41" s="38"/>
      <c r="E41" s="16"/>
      <c r="F41" s="16"/>
    </row>
    <row r="42" spans="1:6" x14ac:dyDescent="0.25">
      <c r="A42" s="16"/>
      <c r="B42" s="16"/>
      <c r="C42" s="16"/>
      <c r="D42" s="16"/>
      <c r="E42" s="16"/>
      <c r="F42" s="16"/>
    </row>
    <row r="43" spans="1:6" x14ac:dyDescent="0.25">
      <c r="A43" s="16"/>
      <c r="B43" s="16"/>
      <c r="C43" s="16"/>
      <c r="D43" s="16"/>
      <c r="E43" s="16"/>
      <c r="F43" s="16"/>
    </row>
  </sheetData>
  <mergeCells count="26">
    <mergeCell ref="A10:B10"/>
    <mergeCell ref="C10:D10"/>
    <mergeCell ref="A4:D4"/>
    <mergeCell ref="A5:D5"/>
    <mergeCell ref="A8:D8"/>
    <mergeCell ref="A9:B9"/>
    <mergeCell ref="C9:D9"/>
    <mergeCell ref="A11:B11"/>
    <mergeCell ref="C11:D11"/>
    <mergeCell ref="A12:B12"/>
    <mergeCell ref="C12:D12"/>
    <mergeCell ref="A13:B13"/>
    <mergeCell ref="C13:D13"/>
    <mergeCell ref="A14:B14"/>
    <mergeCell ref="C14:D14"/>
    <mergeCell ref="A15:B15"/>
    <mergeCell ref="C15:D15"/>
    <mergeCell ref="A16:B16"/>
    <mergeCell ref="C16:D16"/>
    <mergeCell ref="A36:B36"/>
    <mergeCell ref="A39:D39"/>
    <mergeCell ref="A40:D40"/>
    <mergeCell ref="A41:D41"/>
    <mergeCell ref="A19:D19"/>
    <mergeCell ref="A34:B34"/>
    <mergeCell ref="A35:D35"/>
  </mergeCells>
  <pageMargins left="0.54" right="0.31" top="0.75" bottom="0.5" header="0.3" footer="0.3"/>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7"/>
  <sheetViews>
    <sheetView zoomScaleNormal="100" workbookViewId="0">
      <selection activeCell="C16" sqref="C16:D16"/>
    </sheetView>
  </sheetViews>
  <sheetFormatPr defaultColWidth="9.140625" defaultRowHeight="15.75" x14ac:dyDescent="0.25"/>
  <cols>
    <col min="1" max="1" width="60.85546875" style="1" customWidth="1"/>
    <col min="2" max="3" width="11" style="1" customWidth="1"/>
    <col min="4" max="4" width="15.5703125" style="1" customWidth="1"/>
    <col min="5" max="16384" width="9.140625" style="1"/>
  </cols>
  <sheetData>
    <row r="1" spans="1:5" x14ac:dyDescent="0.25">
      <c r="D1" s="2" t="s">
        <v>53</v>
      </c>
    </row>
    <row r="2" spans="1:5" x14ac:dyDescent="0.25">
      <c r="D2" s="3" t="s">
        <v>50</v>
      </c>
    </row>
    <row r="3" spans="1:5" x14ac:dyDescent="0.25">
      <c r="D3" s="4"/>
    </row>
    <row r="4" spans="1:5" x14ac:dyDescent="0.25">
      <c r="A4" s="44" t="s">
        <v>0</v>
      </c>
      <c r="B4" s="44"/>
      <c r="C4" s="44"/>
      <c r="D4" s="44"/>
    </row>
    <row r="5" spans="1:5" x14ac:dyDescent="0.25">
      <c r="A5" s="44" t="s">
        <v>1</v>
      </c>
      <c r="B5" s="44"/>
      <c r="C5" s="44"/>
      <c r="D5" s="44"/>
    </row>
    <row r="6" spans="1:5" x14ac:dyDescent="0.25">
      <c r="A6" s="5"/>
      <c r="B6" s="5"/>
      <c r="C6" s="5"/>
      <c r="D6" s="5"/>
    </row>
    <row r="7" spans="1:5" x14ac:dyDescent="0.25">
      <c r="A7" s="5"/>
    </row>
    <row r="8" spans="1:5" x14ac:dyDescent="0.25">
      <c r="A8" s="40" t="s">
        <v>59</v>
      </c>
      <c r="B8" s="41"/>
      <c r="C8" s="41"/>
      <c r="D8" s="42"/>
    </row>
    <row r="9" spans="1:5" x14ac:dyDescent="0.25">
      <c r="A9" s="39" t="s">
        <v>2</v>
      </c>
      <c r="B9" s="39"/>
      <c r="C9" s="49"/>
      <c r="D9" s="48"/>
    </row>
    <row r="10" spans="1:5" x14ac:dyDescent="0.25">
      <c r="A10" s="39" t="s">
        <v>3</v>
      </c>
      <c r="B10" s="39"/>
      <c r="C10" s="49"/>
      <c r="D10" s="48"/>
    </row>
    <row r="11" spans="1:5" x14ac:dyDescent="0.25">
      <c r="A11" s="39" t="s">
        <v>4</v>
      </c>
      <c r="B11" s="39"/>
      <c r="C11" s="49"/>
      <c r="D11" s="48"/>
    </row>
    <row r="12" spans="1:5" x14ac:dyDescent="0.25">
      <c r="A12" s="39" t="s">
        <v>5</v>
      </c>
      <c r="B12" s="39"/>
      <c r="C12" s="49"/>
      <c r="D12" s="48"/>
    </row>
    <row r="13" spans="1:5" x14ac:dyDescent="0.25">
      <c r="A13" s="39" t="s">
        <v>6</v>
      </c>
      <c r="B13" s="39"/>
      <c r="C13" s="49"/>
      <c r="D13" s="48"/>
    </row>
    <row r="14" spans="1:5" x14ac:dyDescent="0.25">
      <c r="A14" s="39" t="s">
        <v>7</v>
      </c>
      <c r="B14" s="39"/>
      <c r="C14" s="49"/>
      <c r="D14" s="48"/>
    </row>
    <row r="15" spans="1:5" ht="31.5" x14ac:dyDescent="0.25">
      <c r="A15" s="39" t="s">
        <v>8</v>
      </c>
      <c r="B15" s="39"/>
      <c r="C15" s="49"/>
      <c r="D15" s="48"/>
      <c r="E15" s="1" t="s">
        <v>48</v>
      </c>
    </row>
    <row r="16" spans="1:5" x14ac:dyDescent="0.25">
      <c r="A16" s="39" t="s">
        <v>60</v>
      </c>
      <c r="B16" s="39"/>
      <c r="C16" s="49"/>
      <c r="D16" s="48"/>
    </row>
    <row r="17" spans="1:6" x14ac:dyDescent="0.25">
      <c r="A17" s="18"/>
      <c r="B17" s="18"/>
      <c r="C17" s="5"/>
      <c r="D17" s="5"/>
    </row>
    <row r="18" spans="1:6" x14ac:dyDescent="0.25">
      <c r="A18" s="6"/>
      <c r="B18" s="12"/>
      <c r="C18" s="12"/>
      <c r="D18" s="13"/>
    </row>
    <row r="19" spans="1:6" ht="31.5" x14ac:dyDescent="0.25">
      <c r="A19" s="44" t="s">
        <v>33</v>
      </c>
      <c r="B19" s="44"/>
      <c r="C19" s="44"/>
      <c r="D19" s="44"/>
      <c r="E19" s="1" t="s">
        <v>48</v>
      </c>
    </row>
    <row r="20" spans="1:6" ht="47.25" x14ac:dyDescent="0.25">
      <c r="A20" s="8" t="s">
        <v>34</v>
      </c>
      <c r="B20" s="9" t="s">
        <v>58</v>
      </c>
      <c r="C20" s="9" t="s">
        <v>54</v>
      </c>
      <c r="D20" s="9" t="s">
        <v>11</v>
      </c>
    </row>
    <row r="21" spans="1:6" x14ac:dyDescent="0.25">
      <c r="A21" s="8" t="s">
        <v>35</v>
      </c>
      <c r="B21" s="10" t="s">
        <v>55</v>
      </c>
      <c r="C21" s="10" t="s">
        <v>21</v>
      </c>
      <c r="D21" s="10" t="s">
        <v>21</v>
      </c>
    </row>
    <row r="22" spans="1:6" x14ac:dyDescent="0.25">
      <c r="A22" s="8" t="s">
        <v>36</v>
      </c>
      <c r="B22" s="10" t="s">
        <v>56</v>
      </c>
      <c r="C22" s="10" t="s">
        <v>21</v>
      </c>
      <c r="D22" s="10" t="s">
        <v>21</v>
      </c>
    </row>
    <row r="23" spans="1:6" x14ac:dyDescent="0.25">
      <c r="A23" s="8" t="s">
        <v>37</v>
      </c>
      <c r="B23" s="10" t="s">
        <v>56</v>
      </c>
      <c r="C23" s="10" t="s">
        <v>21</v>
      </c>
      <c r="D23" s="10" t="s">
        <v>21</v>
      </c>
    </row>
    <row r="24" spans="1:6" x14ac:dyDescent="0.25">
      <c r="A24" s="8" t="s">
        <v>38</v>
      </c>
      <c r="B24" s="10"/>
      <c r="C24" s="10" t="s">
        <v>21</v>
      </c>
      <c r="D24" s="10" t="s">
        <v>21</v>
      </c>
    </row>
    <row r="25" spans="1:6" x14ac:dyDescent="0.25">
      <c r="A25" s="8" t="s">
        <v>72</v>
      </c>
      <c r="B25" s="10"/>
      <c r="C25" s="10" t="s">
        <v>21</v>
      </c>
      <c r="D25" s="10" t="s">
        <v>21</v>
      </c>
    </row>
    <row r="26" spans="1:6" x14ac:dyDescent="0.25">
      <c r="A26" s="6"/>
      <c r="B26" s="12"/>
      <c r="C26" s="12"/>
      <c r="D26" s="13"/>
    </row>
    <row r="28" spans="1:6" ht="14.25" customHeight="1" x14ac:dyDescent="0.25">
      <c r="A28" s="39" t="s">
        <v>66</v>
      </c>
      <c r="B28" s="39"/>
      <c r="C28" s="10" t="s">
        <v>21</v>
      </c>
      <c r="D28" s="10" t="s">
        <v>21</v>
      </c>
    </row>
    <row r="29" spans="1:6" ht="14.25" customHeight="1" x14ac:dyDescent="0.25">
      <c r="A29" s="40" t="s">
        <v>62</v>
      </c>
      <c r="B29" s="41"/>
      <c r="C29" s="41"/>
      <c r="D29" s="42"/>
    </row>
    <row r="30" spans="1:6" ht="30" customHeight="1" x14ac:dyDescent="0.25">
      <c r="A30" s="39" t="s">
        <v>78</v>
      </c>
      <c r="B30" s="39"/>
      <c r="C30" s="10" t="s">
        <v>21</v>
      </c>
      <c r="D30" s="10" t="s">
        <v>21</v>
      </c>
    </row>
    <row r="31" spans="1:6" ht="19.5" customHeight="1" x14ac:dyDescent="0.25">
      <c r="A31" s="18"/>
      <c r="B31" s="18"/>
      <c r="C31" s="18"/>
      <c r="D31" s="13"/>
    </row>
    <row r="32" spans="1:6" ht="15" customHeight="1" x14ac:dyDescent="0.25">
      <c r="A32" s="19"/>
      <c r="B32" s="16"/>
      <c r="C32" s="16"/>
      <c r="D32" s="16"/>
      <c r="E32" s="16"/>
      <c r="F32" s="16"/>
    </row>
    <row r="33" spans="1:6" ht="15" customHeight="1" x14ac:dyDescent="0.25">
      <c r="A33" s="43" t="s">
        <v>63</v>
      </c>
      <c r="B33" s="43"/>
      <c r="C33" s="43"/>
      <c r="D33" s="43"/>
      <c r="E33" s="16"/>
      <c r="F33" s="16"/>
    </row>
    <row r="34" spans="1:6" x14ac:dyDescent="0.25">
      <c r="A34" s="43" t="s">
        <v>64</v>
      </c>
      <c r="B34" s="43"/>
      <c r="C34" s="43"/>
      <c r="D34" s="43"/>
      <c r="E34" s="16"/>
      <c r="F34" s="16"/>
    </row>
    <row r="35" spans="1:6" x14ac:dyDescent="0.25">
      <c r="A35" s="38" t="s">
        <v>65</v>
      </c>
      <c r="B35" s="38"/>
      <c r="C35" s="38"/>
      <c r="D35" s="38"/>
      <c r="E35" s="16"/>
      <c r="F35" s="16"/>
    </row>
    <row r="36" spans="1:6" x14ac:dyDescent="0.25">
      <c r="A36" s="16"/>
      <c r="B36" s="16"/>
      <c r="C36" s="16"/>
      <c r="D36" s="16"/>
      <c r="E36" s="16"/>
      <c r="F36" s="16"/>
    </row>
    <row r="37" spans="1:6" x14ac:dyDescent="0.25">
      <c r="A37" s="16"/>
      <c r="B37" s="16"/>
      <c r="C37" s="16"/>
      <c r="D37" s="16"/>
      <c r="E37" s="16"/>
      <c r="F37" s="16"/>
    </row>
  </sheetData>
  <mergeCells count="26">
    <mergeCell ref="A10:B10"/>
    <mergeCell ref="C10:D10"/>
    <mergeCell ref="A4:D4"/>
    <mergeCell ref="A5:D5"/>
    <mergeCell ref="A8:D8"/>
    <mergeCell ref="A9:B9"/>
    <mergeCell ref="C9:D9"/>
    <mergeCell ref="A11:B11"/>
    <mergeCell ref="C11:D11"/>
    <mergeCell ref="A12:B12"/>
    <mergeCell ref="C12:D12"/>
    <mergeCell ref="A13:B13"/>
    <mergeCell ref="C13:D13"/>
    <mergeCell ref="A14:B14"/>
    <mergeCell ref="C14:D14"/>
    <mergeCell ref="A15:B15"/>
    <mergeCell ref="C15:D15"/>
    <mergeCell ref="A16:B16"/>
    <mergeCell ref="C16:D16"/>
    <mergeCell ref="A30:B30"/>
    <mergeCell ref="A33:D33"/>
    <mergeCell ref="A34:D34"/>
    <mergeCell ref="A35:D35"/>
    <mergeCell ref="A19:D19"/>
    <mergeCell ref="A28:B28"/>
    <mergeCell ref="A29:D29"/>
  </mergeCells>
  <pageMargins left="0.54" right="0.31" top="0.75" bottom="0.5" header="0.3" footer="0.3"/>
  <pageSetup paperSize="9" scale="87" fitToHeight="0" orientation="portrait"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Anexa 2.2 a</vt:lpstr>
      <vt:lpstr>Anexa 2.2 b</vt:lpstr>
      <vt:lpstr>Anexa 2.2 c</vt:lpstr>
      <vt:lpstr>Anexa 2.2 d</vt:lpstr>
      <vt:lpstr>'Anexa 2.2 a'!Print_Area</vt:lpstr>
      <vt:lpstr>'Anexa 2.2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Stanescu</dc:creator>
  <cp:lastModifiedBy>Luminita.Ropcean</cp:lastModifiedBy>
  <cp:lastPrinted>2026-07-13T08:42:57Z</cp:lastPrinted>
  <dcterms:created xsi:type="dcterms:W3CDTF">2021-09-10T11:35:47Z</dcterms:created>
  <dcterms:modified xsi:type="dcterms:W3CDTF">2026-07-16T09:25:42Z</dcterms:modified>
</cp:coreProperties>
</file>