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<sst xmlns="http://schemas.openxmlformats.org/spreadsheetml/2006/main" count="94" uniqueCount="78">
  <si>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</si>
  <si>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</si>
  <si>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</si>
  <si>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</si>
  <si>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</si>
  <si>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</si>
  <si>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</si>
  <si>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</si>
  <si>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</si>
  <si>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</si>
  <si>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</si>
  <si>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</si>
  <si>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</si>
  <si>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</si>
  <si>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</si>
  <si>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</si>
  <si>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</si>
  <si>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</si>
  <si>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</si>
  <si>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</si>
  <si>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</si>
  <si>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</si>
  <si>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</si>
  <si>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</si>
  <si>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</si>
  <si>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</si>
  <si>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</si>
  <si>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</si>
  <si>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</si>
  <si>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</si>
  <si>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</si>
  <si>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</si>
  <si>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</si>
  <si>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</si>
  <si>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</si>
  <si>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</si>
  <si>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</si>
  <si>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</si>
  <si>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</si>
  <si>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</si>
  <si>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</si>
  <si>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</si>
  <si>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</si>
  <si>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</si>
  <si>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</si>
  <si>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</si>
  <si>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</si>
  <si>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</si>
  <si>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</si>
  <si>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</si>
  <si>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</si>
  <si>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</si>
  <si>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</si>
  <si>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Lucrari noi</t>
  </si>
  <si>
    <t>Cap.70.02.-Servicii si dezvoltare publica</t>
  </si>
  <si>
    <t xml:space="preserve">A. </t>
  </si>
  <si>
    <t>Lucrari în continuare</t>
  </si>
  <si>
    <t>Cap. 74.02.- Protectia mediului</t>
  </si>
  <si>
    <t>Cap. 84.02.-Transporturi</t>
  </si>
  <si>
    <t>Cap. 87,02 Turism</t>
  </si>
  <si>
    <t>Cap. 66.02 Sănătate- Titlul 58</t>
  </si>
  <si>
    <t>Influente la lista de investitii a bugetului local  pentru anul 2023</t>
  </si>
  <si>
    <t xml:space="preserve">               Prevederi 2023</t>
  </si>
  <si>
    <t>Canalizatie subterana in zona centrala-proiectare</t>
  </si>
  <si>
    <t>Infiintare centru de colectare prin aport voluntar in mun Campulung Moldovenesc - Studiu de fezabilitate</t>
  </si>
  <si>
    <t xml:space="preserve"> Refacere infrastructura rutieră, poduri, podețe și apărări de maluri, strada Valea Seacă și strada Simion Florea Marian, municipiul Câmpulung Moldovenesc, județul Suceava-expertiza tehnica, studiu geotehnic, documentatii </t>
  </si>
  <si>
    <t xml:space="preserve">Extinderea docmeniului schiabil Campulung Moldovenesc-- SF, studii, taxe, avize </t>
  </si>
  <si>
    <t>CRESTEREA CAPACITATII SPITALULUI MUNICIPAL CAMPULUNG MOLDOVENESC DE GESTIONARE A CRIZEI SANITAR (proiect fluide)-CHELTUIELI SALARIALE</t>
  </si>
  <si>
    <t xml:space="preserve">Titlul 51 -Transferuri </t>
  </si>
  <si>
    <t>Transfer Spitalul Municipal</t>
  </si>
  <si>
    <t>Capitolul 74.02-Titlul 61</t>
  </si>
  <si>
    <t>Înființare centru de colectare prin aport voluntar in Municipiul Câmputung Motdovenesc-taxe si avize</t>
  </si>
  <si>
    <t>PRIMAR</t>
  </si>
  <si>
    <t>Director executiv</t>
  </si>
  <si>
    <t>Negură Mihăiţă</t>
  </si>
  <si>
    <t xml:space="preserve">              Florescu Iuliana</t>
  </si>
  <si>
    <t>CONSULTANTA PROIECTE FONDURI NERAMBURSABILE</t>
  </si>
  <si>
    <t>ANEXA NR. 2 LA HCL NR. 70/2023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</si>
</sst>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left"/>
    </xf>
    <xf numFmtId="1" fontId="51" fillId="34" borderId="24" xfId="0" applyNumberFormat="1" applyFont="1" applyFill="1" applyBorder="1" applyAlignment="1">
      <alignment horizontal="center" vertical="top"/>
    </xf>
    <xf numFmtId="1" fontId="51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88" fontId="52" fillId="36" borderId="25" xfId="0" applyNumberFormat="1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/>
    </xf>
    <xf numFmtId="1" fontId="52" fillId="36" borderId="25" xfId="0" applyNumberFormat="1" applyFont="1" applyFill="1" applyBorder="1" applyAlignment="1">
      <alignment horizontal="center" vertical="center"/>
    </xf>
    <xf numFmtId="1" fontId="53" fillId="37" borderId="26" xfId="0" applyNumberFormat="1" applyFont="1" applyFill="1" applyBorder="1" applyAlignment="1">
      <alignment horizontal="center"/>
    </xf>
    <xf numFmtId="1" fontId="53" fillId="38" borderId="25" xfId="0" applyNumberFormat="1" applyFont="1" applyFill="1" applyBorder="1" applyAlignment="1">
      <alignment horizontal="center" vertical="center"/>
    </xf>
    <xf numFmtId="1" fontId="51" fillId="34" borderId="24" xfId="0" applyNumberFormat="1" applyFont="1" applyFill="1" applyBorder="1" applyAlignment="1">
      <alignment horizontal="center" vertical="top" wrapText="1"/>
    </xf>
    <xf numFmtId="1" fontId="51" fillId="34" borderId="24" xfId="0" applyNumberFormat="1" applyFont="1" applyFill="1" applyBorder="1" applyAlignment="1">
      <alignment horizontal="center"/>
    </xf>
    <xf numFmtId="1" fontId="51" fillId="39" borderId="24" xfId="0" applyNumberFormat="1" applyFont="1" applyFill="1" applyBorder="1" applyAlignment="1">
      <alignment horizontal="center"/>
    </xf>
    <xf numFmtId="1" fontId="54" fillId="34" borderId="24" xfId="0" applyNumberFormat="1" applyFont="1" applyFill="1" applyBorder="1" applyAlignment="1">
      <alignment horizontal="center"/>
    </xf>
    <xf numFmtId="1" fontId="53" fillId="38" borderId="27" xfId="0" applyNumberFormat="1" applyFont="1" applyFill="1" applyBorder="1" applyAlignment="1">
      <alignment horizontal="center"/>
    </xf>
    <xf numFmtId="1" fontId="53" fillId="38" borderId="25" xfId="0" applyNumberFormat="1" applyFont="1" applyFill="1" applyBorder="1" applyAlignment="1">
      <alignment horizontal="center"/>
    </xf>
    <xf numFmtId="1" fontId="55" fillId="38" borderId="28" xfId="0" applyNumberFormat="1" applyFont="1" applyFill="1" applyBorder="1" applyAlignment="1">
      <alignment horizontal="center"/>
    </xf>
    <xf numFmtId="1" fontId="53" fillId="38" borderId="27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/>
    </xf>
    <xf numFmtId="1" fontId="54" fillId="38" borderId="24" xfId="0" applyNumberFormat="1" applyFont="1" applyFill="1" applyBorder="1" applyAlignment="1">
      <alignment horizontal="center"/>
    </xf>
    <xf numFmtId="1" fontId="51" fillId="38" borderId="24" xfId="0" applyNumberFormat="1" applyFont="1" applyFill="1" applyBorder="1" applyAlignment="1">
      <alignment horizontal="center"/>
    </xf>
    <xf numFmtId="1" fontId="51" fillId="37" borderId="24" xfId="0" applyNumberFormat="1" applyFont="1" applyFill="1" applyBorder="1" applyAlignment="1">
      <alignment horizontal="center"/>
    </xf>
    <xf numFmtId="1" fontId="54" fillId="38" borderId="24" xfId="0" applyNumberFormat="1" applyFont="1" applyFill="1" applyBorder="1" applyAlignment="1">
      <alignment horizontal="center" vertical="center"/>
    </xf>
    <xf numFmtId="1" fontId="51" fillId="38" borderId="24" xfId="0" applyNumberFormat="1" applyFont="1" applyFill="1" applyBorder="1" applyAlignment="1">
      <alignment horizontal="center" vertical="center"/>
    </xf>
    <xf numFmtId="1" fontId="51" fillId="37" borderId="24" xfId="0" applyNumberFormat="1" applyFont="1" applyFill="1" applyBorder="1" applyAlignment="1">
      <alignment horizontal="left"/>
    </xf>
    <xf numFmtId="1" fontId="49" fillId="36" borderId="24" xfId="0" applyNumberFormat="1" applyFont="1" applyFill="1" applyBorder="1" applyAlignment="1">
      <alignment horizontal="center" vertical="center"/>
    </xf>
    <xf numFmtId="1" fontId="49" fillId="37" borderId="24" xfId="0" applyNumberFormat="1" applyFont="1" applyFill="1" applyBorder="1" applyAlignment="1">
      <alignment horizontal="center" wrapText="1"/>
    </xf>
    <xf numFmtId="1" fontId="52" fillId="0" borderId="25" xfId="0" applyNumberFormat="1" applyFont="1" applyBorder="1" applyAlignment="1">
      <alignment horizontal="center"/>
    </xf>
    <xf numFmtId="0" fontId="56" fillId="36" borderId="29" xfId="0" applyFont="1" applyFill="1" applyBorder="1" applyAlignment="1">
      <alignment horizontal="center"/>
    </xf>
    <xf numFmtId="3" fontId="57" fillId="36" borderId="25" xfId="0" applyNumberFormat="1" applyFont="1" applyFill="1" applyBorder="1" applyAlignment="1">
      <alignment horizontal="center" vertical="center"/>
    </xf>
    <xf numFmtId="0" fontId="55" fillId="37" borderId="25" xfId="0" applyFont="1" applyFill="1" applyBorder="1" applyAlignment="1">
      <alignment horizontal="center"/>
    </xf>
    <xf numFmtId="0" fontId="52" fillId="40" borderId="25" xfId="0" applyFont="1" applyFill="1" applyBorder="1" applyAlignment="1">
      <alignment horizontal="center" vertical="center"/>
    </xf>
    <xf numFmtId="1" fontId="53" fillId="40" borderId="25" xfId="0" applyNumberFormat="1" applyFont="1" applyFill="1" applyBorder="1" applyAlignment="1">
      <alignment horizontal="center" vertical="center"/>
    </xf>
    <xf numFmtId="188" fontId="53" fillId="36" borderId="25" xfId="0" applyNumberFormat="1" applyFont="1" applyFill="1" applyBorder="1" applyAlignment="1">
      <alignment horizontal="center"/>
    </xf>
    <xf numFmtId="0" fontId="53" fillId="37" borderId="26" xfId="0" applyFont="1" applyFill="1" applyBorder="1" applyAlignment="1">
      <alignment horizontal="left"/>
    </xf>
    <xf numFmtId="0" fontId="53" fillId="40" borderId="24" xfId="0" applyFont="1" applyFill="1" applyBorder="1" applyAlignment="1">
      <alignment horizontal="left"/>
    </xf>
    <xf numFmtId="0" fontId="52" fillId="0" borderId="25" xfId="0" applyFont="1" applyBorder="1" applyAlignment="1">
      <alignment horizontal="center"/>
    </xf>
    <xf numFmtId="0" fontId="52" fillId="0" borderId="25" xfId="0" applyFont="1" applyBorder="1" applyAlignment="1">
      <alignment wrapText="1"/>
    </xf>
    <xf numFmtId="188" fontId="52" fillId="0" borderId="25" xfId="0" applyNumberFormat="1" applyFont="1" applyBorder="1" applyAlignment="1">
      <alignment horizontal="center"/>
    </xf>
    <xf numFmtId="4" fontId="52" fillId="0" borderId="25" xfId="0" applyNumberFormat="1" applyFont="1" applyBorder="1" applyAlignment="1">
      <alignment horizontal="center"/>
    </xf>
    <xf numFmtId="0" fontId="53" fillId="36" borderId="25" xfId="0" applyFont="1" applyFill="1" applyBorder="1" applyAlignment="1">
      <alignment horizontal="center"/>
    </xf>
    <xf numFmtId="0" fontId="52" fillId="36" borderId="25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1" fontId="53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2" fillId="36" borderId="25" xfId="0" applyFont="1" applyFill="1" applyBorder="1" applyAlignment="1">
      <alignment horizontal="left" vertical="center" wrapText="1"/>
    </xf>
    <xf numFmtId="0" fontId="53" fillId="37" borderId="25" xfId="0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 vertical="center" wrapText="1"/>
    </xf>
    <xf numFmtId="188" fontId="53" fillId="37" borderId="25" xfId="0" applyNumberFormat="1" applyFont="1" applyFill="1" applyBorder="1" applyAlignment="1">
      <alignment horizontal="center" vertical="center"/>
    </xf>
    <xf numFmtId="188" fontId="52" fillId="0" borderId="25" xfId="0" applyNumberFormat="1" applyFont="1" applyBorder="1" applyAlignment="1">
      <alignment horizontal="center" vertical="center"/>
    </xf>
    <xf numFmtId="188" fontId="52" fillId="36" borderId="25" xfId="0" applyNumberFormat="1" applyFont="1" applyFill="1" applyBorder="1" applyAlignment="1">
      <alignment horizontal="center" vertical="center"/>
    </xf>
    <xf numFmtId="188" fontId="53" fillId="0" borderId="25" xfId="0" applyNumberFormat="1" applyFont="1" applyBorder="1" applyAlignment="1">
      <alignment horizontal="center" vertical="center"/>
    </xf>
    <xf numFmtId="188" fontId="58" fillId="37" borderId="25" xfId="0" applyNumberFormat="1" applyFont="1" applyFill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60" fillId="0" borderId="25" xfId="0" applyFont="1" applyBorder="1" applyAlignment="1">
      <alignment wrapText="1"/>
    </xf>
    <xf numFmtId="188" fontId="59" fillId="0" borderId="25" xfId="0" applyNumberFormat="1" applyFont="1" applyBorder="1" applyAlignment="1">
      <alignment horizontal="center"/>
    </xf>
    <xf numFmtId="188" fontId="59" fillId="36" borderId="25" xfId="0" applyNumberFormat="1" applyFont="1" applyFill="1" applyBorder="1" applyAlignment="1">
      <alignment horizontal="center"/>
    </xf>
    <xf numFmtId="4" fontId="59" fillId="0" borderId="25" xfId="0" applyNumberFormat="1" applyFont="1" applyBorder="1" applyAlignment="1">
      <alignment horizontal="center"/>
    </xf>
    <xf numFmtId="3" fontId="55" fillId="37" borderId="25" xfId="0" applyNumberFormat="1" applyFont="1" applyFill="1" applyBorder="1" applyAlignment="1">
      <alignment horizontal="center" wrapText="1"/>
    </xf>
    <xf numFmtId="0" fontId="52" fillId="36" borderId="0" xfId="0" applyFont="1" applyFill="1" applyAlignment="1">
      <alignment/>
    </xf>
    <xf numFmtId="0" fontId="52" fillId="36" borderId="0" xfId="0" applyFont="1" applyFill="1" applyAlignment="1">
      <alignment horizontal="center"/>
    </xf>
    <xf numFmtId="3" fontId="52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0" fontId="1" fillId="0" borderId="0" xfId="0" applyFont="1" applyAlignment="1">
      <alignment wrapText="1"/>
    </xf>
    <xf numFmtId="0" fontId="58" fillId="37" borderId="25" xfId="0" applyFont="1" applyFill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" fontId="51" fillId="34" borderId="30" xfId="0" applyNumberFormat="1" applyFont="1" applyFill="1" applyBorder="1" applyAlignment="1">
      <alignment horizontal="center" vertical="top" wrapText="1"/>
    </xf>
    <xf numFmtId="1" fontId="51" fillId="34" borderId="31" xfId="0" applyNumberFormat="1" applyFont="1" applyFill="1" applyBorder="1" applyAlignment="1">
      <alignment horizontal="center" vertical="top" wrapText="1"/>
    </xf>
    <xf numFmtId="1" fontId="53" fillId="37" borderId="25" xfId="0" applyNumberFormat="1" applyFont="1" applyFill="1" applyBorder="1" applyAlignment="1">
      <alignment horizontal="center" wrapText="1"/>
    </xf>
    <xf numFmtId="0" fontId="51" fillId="37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77</v>
      </c>
      <c r="K1" s="2"/>
    </row>
    <row r="2" ht="11.25">
      <c r="B2" s="1" t="s">
        <v>1</v>
      </c>
    </row>
    <row r="3" spans="3:11" ht="11.25">
      <c r="C3" s="85" t="s">
        <v>61</v>
      </c>
      <c r="D3" s="85"/>
      <c r="E3" s="85"/>
      <c r="F3" s="85"/>
      <c r="G3" s="85"/>
      <c r="H3" s="85"/>
      <c r="I3" s="85"/>
      <c r="J3" s="85"/>
      <c r="K3" s="85"/>
    </row>
    <row r="4" ht="3" customHeight="1" thickBot="1"/>
    <row r="5" spans="1:12" ht="21.75" customHeight="1" thickBot="1">
      <c r="A5" s="86" t="s">
        <v>2</v>
      </c>
      <c r="B5" s="87"/>
      <c r="C5" s="3" t="s">
        <v>3</v>
      </c>
      <c r="D5" s="4" t="s">
        <v>4</v>
      </c>
      <c r="E5" s="10"/>
      <c r="F5" s="18"/>
      <c r="G5" s="18"/>
      <c r="H5" s="18" t="s">
        <v>62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88" t="s">
        <v>47</v>
      </c>
      <c r="B16" s="89"/>
      <c r="C16" s="22">
        <f>C17+C38+C36+C40</f>
        <v>42500</v>
      </c>
      <c r="D16" s="22">
        <f aca="true" t="shared" si="0" ref="D16:L16">D17+D38+D36+D40</f>
        <v>2500</v>
      </c>
      <c r="E16" s="22">
        <f t="shared" si="0"/>
        <v>2500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2500</v>
      </c>
      <c r="K16" s="22">
        <f t="shared" si="0"/>
        <v>2500</v>
      </c>
      <c r="L16" s="22">
        <f t="shared" si="0"/>
        <v>0</v>
      </c>
    </row>
    <row r="17" spans="1:12" s="14" customFormat="1" ht="19.5" customHeight="1">
      <c r="A17" s="30"/>
      <c r="B17" s="30" t="s">
        <v>46</v>
      </c>
      <c r="C17" s="22">
        <f>C21+C27+C30+C33</f>
        <v>186000</v>
      </c>
      <c r="D17" s="22">
        <f aca="true" t="shared" si="1" ref="D17:L17">D21+D27+D30+D33</f>
        <v>36000</v>
      </c>
      <c r="E17" s="22">
        <f t="shared" si="1"/>
        <v>36000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36000</v>
      </c>
      <c r="K17" s="22">
        <f t="shared" si="1"/>
        <v>36000</v>
      </c>
      <c r="L17" s="22">
        <f t="shared" si="1"/>
        <v>0</v>
      </c>
    </row>
    <row r="18" spans="1:12" s="14" customFormat="1" ht="15.75" customHeight="1">
      <c r="A18" s="31" t="s">
        <v>40</v>
      </c>
      <c r="B18" s="32" t="s">
        <v>41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s="14" customFormat="1" ht="12.75" customHeight="1">
      <c r="A19" s="31" t="s">
        <v>42</v>
      </c>
      <c r="B19" s="31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33" t="s">
        <v>44</v>
      </c>
      <c r="B20" s="31" t="s">
        <v>45</v>
      </c>
      <c r="C20" s="23">
        <f>C24+C28+C31+C34</f>
        <v>186000</v>
      </c>
      <c r="D20" s="23">
        <f aca="true" t="shared" si="2" ref="D20:L20">D24+D28+D31+D34</f>
        <v>36000</v>
      </c>
      <c r="E20" s="23">
        <f t="shared" si="2"/>
        <v>36000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36000</v>
      </c>
      <c r="K20" s="23">
        <f t="shared" si="2"/>
        <v>36000</v>
      </c>
      <c r="L20" s="23">
        <f t="shared" si="2"/>
        <v>0</v>
      </c>
    </row>
    <row r="21" spans="1:12" s="15" customFormat="1" ht="14.25" customHeight="1">
      <c r="A21" s="90" t="s">
        <v>54</v>
      </c>
      <c r="B21" s="90"/>
      <c r="C21" s="28">
        <f aca="true" t="shared" si="3" ref="C21:L21">C22+C23+C24</f>
        <v>50000</v>
      </c>
      <c r="D21" s="28">
        <f t="shared" si="3"/>
        <v>0</v>
      </c>
      <c r="E21" s="28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</row>
    <row r="22" spans="1:12" s="15" customFormat="1" ht="14.25" customHeight="1">
      <c r="A22" s="35" t="s">
        <v>40</v>
      </c>
      <c r="B22" s="35" t="s">
        <v>53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3" spans="1:12" s="15" customFormat="1" ht="14.25" customHeight="1">
      <c r="A23" s="36" t="s">
        <v>55</v>
      </c>
      <c r="B23" s="34" t="s">
        <v>56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s="15" customFormat="1" ht="14.25" customHeight="1">
      <c r="A24" s="39" t="s">
        <v>44</v>
      </c>
      <c r="B24" s="40" t="s">
        <v>45</v>
      </c>
      <c r="C24" s="40">
        <f>C25+C26</f>
        <v>50000</v>
      </c>
      <c r="D24" s="40">
        <f aca="true" t="shared" si="4" ref="D24:L24">D25+D26</f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  <c r="K24" s="40">
        <f t="shared" si="4"/>
        <v>0</v>
      </c>
      <c r="L24" s="40">
        <f t="shared" si="4"/>
        <v>0</v>
      </c>
    </row>
    <row r="25" spans="1:12" s="15" customFormat="1" ht="19.5" customHeight="1">
      <c r="A25" s="56"/>
      <c r="B25" s="57" t="s">
        <v>76</v>
      </c>
      <c r="C25" s="58">
        <v>50000</v>
      </c>
      <c r="D25" s="58">
        <v>50000</v>
      </c>
      <c r="E25" s="53">
        <v>50000</v>
      </c>
      <c r="F25" s="58"/>
      <c r="G25" s="58"/>
      <c r="H25" s="58"/>
      <c r="I25" s="58"/>
      <c r="J25" s="25">
        <v>50000</v>
      </c>
      <c r="K25" s="58">
        <v>50000</v>
      </c>
      <c r="L25" s="59"/>
    </row>
    <row r="26" spans="1:12" s="15" customFormat="1" ht="15" customHeight="1">
      <c r="A26" s="60"/>
      <c r="B26" s="61" t="s">
        <v>63</v>
      </c>
      <c r="C26" s="27">
        <v>0</v>
      </c>
      <c r="D26" s="27">
        <v>-50000</v>
      </c>
      <c r="E26" s="26">
        <v>-50000</v>
      </c>
      <c r="F26" s="27"/>
      <c r="G26" s="27"/>
      <c r="H26" s="27"/>
      <c r="I26" s="27"/>
      <c r="J26" s="27">
        <v>-50000</v>
      </c>
      <c r="K26" s="27">
        <v>-50000</v>
      </c>
      <c r="L26" s="26"/>
    </row>
    <row r="27" spans="1:12" s="15" customFormat="1" ht="14.25" customHeight="1">
      <c r="A27" s="91" t="s">
        <v>57</v>
      </c>
      <c r="B27" s="91"/>
      <c r="C27" s="41">
        <f>C28</f>
        <v>-130000</v>
      </c>
      <c r="D27" s="41">
        <f aca="true" t="shared" si="5" ref="D27:L27">D28</f>
        <v>-130000</v>
      </c>
      <c r="E27" s="41">
        <f t="shared" si="5"/>
        <v>-130000</v>
      </c>
      <c r="F27" s="41">
        <f t="shared" si="5"/>
        <v>0</v>
      </c>
      <c r="G27" s="41">
        <f t="shared" si="5"/>
        <v>0</v>
      </c>
      <c r="H27" s="41">
        <f t="shared" si="5"/>
        <v>0</v>
      </c>
      <c r="I27" s="41">
        <f t="shared" si="5"/>
        <v>0</v>
      </c>
      <c r="J27" s="41">
        <f t="shared" si="5"/>
        <v>-130000</v>
      </c>
      <c r="K27" s="41">
        <f t="shared" si="5"/>
        <v>-130000</v>
      </c>
      <c r="L27" s="41">
        <f t="shared" si="5"/>
        <v>0</v>
      </c>
    </row>
    <row r="28" spans="1:12" s="15" customFormat="1" ht="14.25" customHeight="1">
      <c r="A28" s="42" t="s">
        <v>44</v>
      </c>
      <c r="B28" s="42" t="s">
        <v>45</v>
      </c>
      <c r="C28" s="43">
        <f aca="true" t="shared" si="6" ref="C28:L28">C29</f>
        <v>-130000</v>
      </c>
      <c r="D28" s="43">
        <f t="shared" si="6"/>
        <v>-130000</v>
      </c>
      <c r="E28" s="43">
        <f t="shared" si="6"/>
        <v>-130000</v>
      </c>
      <c r="F28" s="43">
        <f t="shared" si="6"/>
        <v>0</v>
      </c>
      <c r="G28" s="43">
        <f t="shared" si="6"/>
        <v>0</v>
      </c>
      <c r="H28" s="43">
        <f t="shared" si="6"/>
        <v>0</v>
      </c>
      <c r="I28" s="43">
        <f t="shared" si="6"/>
        <v>0</v>
      </c>
      <c r="J28" s="43">
        <f t="shared" si="6"/>
        <v>-130000</v>
      </c>
      <c r="K28" s="43">
        <f t="shared" si="6"/>
        <v>-130000</v>
      </c>
      <c r="L28" s="43">
        <f t="shared" si="6"/>
        <v>0</v>
      </c>
    </row>
    <row r="29" spans="1:12" s="15" customFormat="1" ht="26.25" customHeight="1">
      <c r="A29" s="60"/>
      <c r="B29" s="62" t="s">
        <v>64</v>
      </c>
      <c r="C29" s="47">
        <v>-130000</v>
      </c>
      <c r="D29" s="47">
        <v>-130000</v>
      </c>
      <c r="E29" s="47">
        <v>-130000</v>
      </c>
      <c r="F29" s="47"/>
      <c r="G29" s="47"/>
      <c r="H29" s="47"/>
      <c r="I29" s="47"/>
      <c r="J29" s="47">
        <v>-130000</v>
      </c>
      <c r="K29" s="47">
        <v>-130000</v>
      </c>
      <c r="L29" s="63"/>
    </row>
    <row r="30" spans="1:12" s="15" customFormat="1" ht="14.25" customHeight="1">
      <c r="A30" s="44" t="s">
        <v>58</v>
      </c>
      <c r="B30" s="44"/>
      <c r="C30" s="41">
        <f>C31</f>
        <v>36000</v>
      </c>
      <c r="D30" s="41">
        <f aca="true" t="shared" si="7" ref="D30:L30">D31</f>
        <v>36000</v>
      </c>
      <c r="E30" s="41">
        <f t="shared" si="7"/>
        <v>36000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36000</v>
      </c>
      <c r="K30" s="41">
        <f t="shared" si="7"/>
        <v>36000</v>
      </c>
      <c r="L30" s="41">
        <f t="shared" si="7"/>
        <v>0</v>
      </c>
    </row>
    <row r="31" spans="1:12" s="15" customFormat="1" ht="14.25" customHeight="1">
      <c r="A31" s="42" t="s">
        <v>44</v>
      </c>
      <c r="B31" s="43" t="s">
        <v>45</v>
      </c>
      <c r="C31" s="43">
        <f aca="true" t="shared" si="8" ref="C31:L31">C32</f>
        <v>36000</v>
      </c>
      <c r="D31" s="43">
        <f t="shared" si="8"/>
        <v>36000</v>
      </c>
      <c r="E31" s="43">
        <f t="shared" si="8"/>
        <v>36000</v>
      </c>
      <c r="F31" s="43">
        <f t="shared" si="8"/>
        <v>0</v>
      </c>
      <c r="G31" s="43">
        <f t="shared" si="8"/>
        <v>0</v>
      </c>
      <c r="H31" s="43">
        <f t="shared" si="8"/>
        <v>0</v>
      </c>
      <c r="I31" s="43">
        <f t="shared" si="8"/>
        <v>0</v>
      </c>
      <c r="J31" s="43">
        <f t="shared" si="8"/>
        <v>36000</v>
      </c>
      <c r="K31" s="43">
        <f t="shared" si="8"/>
        <v>36000</v>
      </c>
      <c r="L31" s="43">
        <f t="shared" si="8"/>
        <v>0</v>
      </c>
    </row>
    <row r="32" spans="1:12" s="15" customFormat="1" ht="59.25" customHeight="1">
      <c r="A32" s="38"/>
      <c r="B32" s="64" t="s">
        <v>65</v>
      </c>
      <c r="C32" s="45">
        <v>36000</v>
      </c>
      <c r="D32" s="45">
        <v>36000</v>
      </c>
      <c r="E32" s="45">
        <v>36000</v>
      </c>
      <c r="F32" s="45"/>
      <c r="G32" s="45"/>
      <c r="H32" s="45"/>
      <c r="I32" s="45"/>
      <c r="J32" s="45">
        <f>E32</f>
        <v>36000</v>
      </c>
      <c r="K32" s="45">
        <f>J32</f>
        <v>36000</v>
      </c>
      <c r="L32" s="45"/>
    </row>
    <row r="33" spans="1:12" s="15" customFormat="1" ht="25.5" customHeight="1">
      <c r="A33" s="44" t="s">
        <v>59</v>
      </c>
      <c r="B33" s="46"/>
      <c r="C33" s="41">
        <f>C34</f>
        <v>230000</v>
      </c>
      <c r="D33" s="41">
        <f aca="true" t="shared" si="9" ref="D33:L33">D34</f>
        <v>130000</v>
      </c>
      <c r="E33" s="41">
        <f t="shared" si="9"/>
        <v>130000</v>
      </c>
      <c r="F33" s="41">
        <f t="shared" si="9"/>
        <v>0</v>
      </c>
      <c r="G33" s="41">
        <f t="shared" si="9"/>
        <v>0</v>
      </c>
      <c r="H33" s="41">
        <f t="shared" si="9"/>
        <v>0</v>
      </c>
      <c r="I33" s="41">
        <f t="shared" si="9"/>
        <v>0</v>
      </c>
      <c r="J33" s="41">
        <f t="shared" si="9"/>
        <v>130000</v>
      </c>
      <c r="K33" s="41">
        <f t="shared" si="9"/>
        <v>130000</v>
      </c>
      <c r="L33" s="41">
        <f t="shared" si="9"/>
        <v>0</v>
      </c>
    </row>
    <row r="34" spans="1:12" ht="11.25">
      <c r="A34" s="38" t="s">
        <v>44</v>
      </c>
      <c r="B34" s="38" t="s">
        <v>45</v>
      </c>
      <c r="C34" s="38">
        <f aca="true" t="shared" si="10" ref="C34:L34">SUM(C35:C35)</f>
        <v>230000</v>
      </c>
      <c r="D34" s="38">
        <f t="shared" si="10"/>
        <v>130000</v>
      </c>
      <c r="E34" s="38">
        <f t="shared" si="10"/>
        <v>130000</v>
      </c>
      <c r="F34" s="38">
        <f t="shared" si="10"/>
        <v>0</v>
      </c>
      <c r="G34" s="38">
        <f t="shared" si="10"/>
        <v>0</v>
      </c>
      <c r="H34" s="38">
        <f t="shared" si="10"/>
        <v>0</v>
      </c>
      <c r="I34" s="38">
        <f t="shared" si="10"/>
        <v>0</v>
      </c>
      <c r="J34" s="38">
        <f t="shared" si="10"/>
        <v>130000</v>
      </c>
      <c r="K34" s="38">
        <f t="shared" si="10"/>
        <v>130000</v>
      </c>
      <c r="L34" s="38">
        <f t="shared" si="10"/>
        <v>0</v>
      </c>
    </row>
    <row r="35" spans="1:12" ht="28.5" customHeight="1">
      <c r="A35" s="48"/>
      <c r="B35" s="83" t="s">
        <v>66</v>
      </c>
      <c r="C35" s="49">
        <v>230000</v>
      </c>
      <c r="D35" s="49">
        <v>130000</v>
      </c>
      <c r="E35" s="49">
        <v>130000</v>
      </c>
      <c r="F35" s="49"/>
      <c r="G35" s="49"/>
      <c r="H35" s="49"/>
      <c r="I35" s="49"/>
      <c r="J35" s="49">
        <f>E35</f>
        <v>130000</v>
      </c>
      <c r="K35" s="49">
        <f>J35</f>
        <v>130000</v>
      </c>
      <c r="L35" s="49"/>
    </row>
    <row r="36" spans="1:12" ht="11.25">
      <c r="A36" s="66"/>
      <c r="B36" s="67" t="s">
        <v>68</v>
      </c>
      <c r="C36" s="68">
        <f aca="true" t="shared" si="11" ref="C36:L36">C37</f>
        <v>53500</v>
      </c>
      <c r="D36" s="68">
        <f t="shared" si="11"/>
        <v>53500</v>
      </c>
      <c r="E36" s="68">
        <f t="shared" si="11"/>
        <v>53500</v>
      </c>
      <c r="F36" s="68">
        <f t="shared" si="11"/>
        <v>0</v>
      </c>
      <c r="G36" s="68">
        <f t="shared" si="11"/>
        <v>0</v>
      </c>
      <c r="H36" s="68">
        <f t="shared" si="11"/>
        <v>0</v>
      </c>
      <c r="I36" s="68">
        <f t="shared" si="11"/>
        <v>0</v>
      </c>
      <c r="J36" s="68">
        <f t="shared" si="11"/>
        <v>53500</v>
      </c>
      <c r="K36" s="68">
        <f t="shared" si="11"/>
        <v>53500</v>
      </c>
      <c r="L36" s="68">
        <f t="shared" si="11"/>
        <v>0</v>
      </c>
    </row>
    <row r="37" spans="1:12" ht="11.25">
      <c r="A37" s="60"/>
      <c r="B37" s="62" t="s">
        <v>69</v>
      </c>
      <c r="C37" s="69">
        <v>53500</v>
      </c>
      <c r="D37" s="69">
        <v>53500</v>
      </c>
      <c r="E37" s="70">
        <v>53500</v>
      </c>
      <c r="F37" s="71"/>
      <c r="G37" s="71"/>
      <c r="H37" s="71"/>
      <c r="I37" s="71"/>
      <c r="J37" s="69">
        <v>53500</v>
      </c>
      <c r="K37" s="69">
        <v>53500</v>
      </c>
      <c r="L37" s="53"/>
    </row>
    <row r="38" spans="1:12" ht="11.25">
      <c r="A38" s="54" t="s">
        <v>60</v>
      </c>
      <c r="B38" s="50"/>
      <c r="C38" s="78">
        <f>C39</f>
        <v>-200000</v>
      </c>
      <c r="D38" s="78">
        <f aca="true" t="shared" si="12" ref="D38:L38">D39</f>
        <v>-90000</v>
      </c>
      <c r="E38" s="78">
        <f t="shared" si="12"/>
        <v>-90000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78">
        <f t="shared" si="12"/>
        <v>0</v>
      </c>
      <c r="J38" s="78">
        <f t="shared" si="12"/>
        <v>-90000</v>
      </c>
      <c r="K38" s="78">
        <f t="shared" si="12"/>
        <v>-90000</v>
      </c>
      <c r="L38" s="78">
        <f t="shared" si="12"/>
        <v>0</v>
      </c>
    </row>
    <row r="39" spans="1:12" ht="36" customHeight="1">
      <c r="A39" s="55"/>
      <c r="B39" s="65" t="s">
        <v>67</v>
      </c>
      <c r="C39" s="51">
        <v>-200000</v>
      </c>
      <c r="D39" s="51">
        <v>-90000</v>
      </c>
      <c r="E39" s="51">
        <v>-90000</v>
      </c>
      <c r="F39" s="51"/>
      <c r="G39" s="51"/>
      <c r="H39" s="51"/>
      <c r="I39" s="51"/>
      <c r="J39" s="51">
        <v>-90000</v>
      </c>
      <c r="K39" s="51">
        <v>-90000</v>
      </c>
      <c r="L39" s="52"/>
    </row>
    <row r="40" spans="1:12" ht="12">
      <c r="A40" s="84" t="s">
        <v>70</v>
      </c>
      <c r="B40" s="84"/>
      <c r="C40" s="72">
        <f aca="true" t="shared" si="13" ref="C40:L40">C41</f>
        <v>3000</v>
      </c>
      <c r="D40" s="72">
        <f t="shared" si="13"/>
        <v>3000</v>
      </c>
      <c r="E40" s="72">
        <f t="shared" si="13"/>
        <v>3000</v>
      </c>
      <c r="F40" s="72">
        <f t="shared" si="13"/>
        <v>0</v>
      </c>
      <c r="G40" s="72">
        <f t="shared" si="13"/>
        <v>0</v>
      </c>
      <c r="H40" s="72">
        <f t="shared" si="13"/>
        <v>0</v>
      </c>
      <c r="I40" s="72">
        <f t="shared" si="13"/>
        <v>0</v>
      </c>
      <c r="J40" s="72">
        <f t="shared" si="13"/>
        <v>3000</v>
      </c>
      <c r="K40" s="72">
        <f t="shared" si="13"/>
        <v>3000</v>
      </c>
      <c r="L40" s="72">
        <f t="shared" si="13"/>
        <v>0</v>
      </c>
    </row>
    <row r="41" spans="1:12" ht="24">
      <c r="A41" s="73"/>
      <c r="B41" s="74" t="s">
        <v>71</v>
      </c>
      <c r="C41" s="75">
        <v>3000</v>
      </c>
      <c r="D41" s="75">
        <v>3000</v>
      </c>
      <c r="E41" s="75">
        <v>3000</v>
      </c>
      <c r="F41" s="75"/>
      <c r="G41" s="75"/>
      <c r="H41" s="75"/>
      <c r="I41" s="75"/>
      <c r="J41" s="76">
        <v>3000</v>
      </c>
      <c r="K41" s="75">
        <v>3000</v>
      </c>
      <c r="L41" s="77"/>
    </row>
    <row r="42" spans="2:5" ht="11.25">
      <c r="B42" s="80" t="s">
        <v>72</v>
      </c>
      <c r="C42" s="81"/>
      <c r="D42" s="81" t="s">
        <v>73</v>
      </c>
      <c r="E42" s="81"/>
    </row>
    <row r="43" spans="2:5" ht="11.25">
      <c r="B43" s="80" t="s">
        <v>74</v>
      </c>
      <c r="C43" s="79" t="s">
        <v>75</v>
      </c>
      <c r="D43" s="82"/>
      <c r="E43" s="79"/>
    </row>
    <row r="44" ht="12.75">
      <c r="E44" s="24"/>
    </row>
    <row r="45" ht="11.25">
      <c r="B45" s="1" t="s">
        <v>50</v>
      </c>
    </row>
    <row r="49" ht="11.25">
      <c r="B49" s="1" t="s">
        <v>52</v>
      </c>
    </row>
    <row r="50" ht="11.25">
      <c r="D50" s="1" t="s">
        <v>51</v>
      </c>
    </row>
  </sheetData>
  <sheetProtection/>
  <mergeCells count="6">
    <mergeCell ref="A40:B40"/>
    <mergeCell ref="C3:K3"/>
    <mergeCell ref="A5:B5"/>
    <mergeCell ref="A16:B16"/>
    <mergeCell ref="A21:B21"/>
    <mergeCell ref="A27:B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2023-05-11T08:50:13Z</cp:lastPrinted>
  <dcterms:created xsi:type="dcterms:W3CDTF">2016-11-28T09:06:02Z</dcterms:created>
  <dcterms:modified xsi:type="dcterms:W3CDTF">2023-05-31T05:36:53Z</dcterms:modified>
  <cp:category/>
  <cp:version/>
  <cp:contentType/>
  <cp:contentStatus/>
</cp:coreProperties>
</file>