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minita.Ropcean\Desktop\CONSILIUL LOCAL 2024\AUGUST\ORDINARA\PROIECTE\08_pr_cont executie\"/>
    </mc:Choice>
  </mc:AlternateContent>
  <xr:revisionPtr revIDLastSave="0" documentId="13_ncr:1_{44D64A01-2A48-4D51-9C4A-495F57442DA2}" xr6:coauthVersionLast="47" xr6:coauthVersionMax="47" xr10:uidLastSave="{00000000-0000-0000-0000-000000000000}"/>
  <bookViews>
    <workbookView xWindow="-108" yWindow="-108" windowWidth="23256" windowHeight="12720" xr2:uid="{F1D5EA78-4696-46AB-9027-9CAD13EFB40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88" i="1" l="1"/>
  <c r="I88" i="1"/>
  <c r="H88" i="1"/>
  <c r="G88" i="1"/>
  <c r="F88" i="1"/>
  <c r="E88" i="1"/>
  <c r="D88" i="1"/>
  <c r="J84" i="1"/>
  <c r="J83" i="1" s="1"/>
  <c r="I84" i="1"/>
  <c r="I83" i="1" s="1"/>
  <c r="H84" i="1"/>
  <c r="H83" i="1" s="1"/>
  <c r="G84" i="1"/>
  <c r="G83" i="1" s="1"/>
  <c r="F84" i="1"/>
  <c r="F83" i="1" s="1"/>
  <c r="E84" i="1"/>
  <c r="E83" i="1" s="1"/>
  <c r="D84" i="1"/>
  <c r="D83" i="1" s="1"/>
  <c r="J81" i="1"/>
  <c r="J80" i="1" s="1"/>
  <c r="I81" i="1"/>
  <c r="H81" i="1"/>
  <c r="H80" i="1" s="1"/>
  <c r="G81" i="1"/>
  <c r="F81" i="1"/>
  <c r="F80" i="1" s="1"/>
  <c r="E81" i="1"/>
  <c r="E80" i="1" s="1"/>
  <c r="D81" i="1"/>
  <c r="D80" i="1" s="1"/>
  <c r="I80" i="1"/>
  <c r="G80" i="1"/>
  <c r="J78" i="1"/>
  <c r="I78" i="1"/>
  <c r="H78" i="1"/>
  <c r="G78" i="1"/>
  <c r="F78" i="1"/>
  <c r="E78" i="1"/>
  <c r="D78" i="1"/>
  <c r="J73" i="1"/>
  <c r="J72" i="1" s="1"/>
  <c r="I73" i="1"/>
  <c r="I72" i="1" s="1"/>
  <c r="H73" i="1"/>
  <c r="H72" i="1" s="1"/>
  <c r="G73" i="1"/>
  <c r="G72" i="1" s="1"/>
  <c r="F73" i="1"/>
  <c r="E73" i="1"/>
  <c r="E72" i="1" s="1"/>
  <c r="D73" i="1"/>
  <c r="D72" i="1" s="1"/>
  <c r="F72" i="1"/>
  <c r="J67" i="1"/>
  <c r="I67" i="1"/>
  <c r="I64" i="1" s="1"/>
  <c r="H67" i="1"/>
  <c r="G67" i="1"/>
  <c r="F67" i="1"/>
  <c r="E67" i="1"/>
  <c r="D67" i="1"/>
  <c r="J65" i="1"/>
  <c r="I65" i="1"/>
  <c r="H65" i="1"/>
  <c r="G65" i="1"/>
  <c r="F65" i="1"/>
  <c r="E65" i="1"/>
  <c r="D65" i="1"/>
  <c r="H64" i="1"/>
  <c r="H63" i="1" s="1"/>
  <c r="J61" i="1"/>
  <c r="I61" i="1"/>
  <c r="H61" i="1"/>
  <c r="G61" i="1"/>
  <c r="F61" i="1"/>
  <c r="E61" i="1"/>
  <c r="D61" i="1"/>
  <c r="J59" i="1"/>
  <c r="I59" i="1"/>
  <c r="I55" i="1" s="1"/>
  <c r="H59" i="1"/>
  <c r="G59" i="1"/>
  <c r="F59" i="1"/>
  <c r="E59" i="1"/>
  <c r="D59" i="1"/>
  <c r="J56" i="1"/>
  <c r="J55" i="1" s="1"/>
  <c r="I56" i="1"/>
  <c r="H56" i="1"/>
  <c r="G56" i="1"/>
  <c r="G55" i="1" s="1"/>
  <c r="F56" i="1"/>
  <c r="E56" i="1"/>
  <c r="D56" i="1"/>
  <c r="D55" i="1" s="1"/>
  <c r="J50" i="1"/>
  <c r="I50" i="1"/>
  <c r="H50" i="1"/>
  <c r="G50" i="1"/>
  <c r="F50" i="1"/>
  <c r="E50" i="1"/>
  <c r="D50" i="1"/>
  <c r="J47" i="1"/>
  <c r="J46" i="1" s="1"/>
  <c r="I47" i="1"/>
  <c r="H47" i="1"/>
  <c r="G47" i="1"/>
  <c r="F47" i="1"/>
  <c r="E47" i="1"/>
  <c r="E46" i="1" s="1"/>
  <c r="D47" i="1"/>
  <c r="D46" i="1" s="1"/>
  <c r="J44" i="1"/>
  <c r="I44" i="1"/>
  <c r="H44" i="1"/>
  <c r="G44" i="1"/>
  <c r="F44" i="1"/>
  <c r="E44" i="1"/>
  <c r="E40" i="1" s="1"/>
  <c r="D44" i="1"/>
  <c r="J41" i="1"/>
  <c r="I41" i="1"/>
  <c r="H41" i="1"/>
  <c r="G41" i="1"/>
  <c r="G40" i="1" s="1"/>
  <c r="F41" i="1"/>
  <c r="E41" i="1"/>
  <c r="D41" i="1"/>
  <c r="J33" i="1"/>
  <c r="J30" i="1" s="1"/>
  <c r="I33" i="1"/>
  <c r="H33" i="1"/>
  <c r="G33" i="1"/>
  <c r="F33" i="1"/>
  <c r="E33" i="1"/>
  <c r="D33" i="1"/>
  <c r="J31" i="1"/>
  <c r="I31" i="1"/>
  <c r="I30" i="1" s="1"/>
  <c r="H31" i="1"/>
  <c r="G31" i="1"/>
  <c r="F31" i="1"/>
  <c r="E31" i="1"/>
  <c r="D31" i="1"/>
  <c r="J26" i="1"/>
  <c r="J25" i="1" s="1"/>
  <c r="J24" i="1" s="1"/>
  <c r="I26" i="1"/>
  <c r="I25" i="1" s="1"/>
  <c r="I24" i="1" s="1"/>
  <c r="H26" i="1"/>
  <c r="H25" i="1" s="1"/>
  <c r="H24" i="1" s="1"/>
  <c r="G26" i="1"/>
  <c r="G25" i="1" s="1"/>
  <c r="G24" i="1" s="1"/>
  <c r="F26" i="1"/>
  <c r="F25" i="1" s="1"/>
  <c r="F24" i="1" s="1"/>
  <c r="E26" i="1"/>
  <c r="D26" i="1"/>
  <c r="D25" i="1" s="1"/>
  <c r="D24" i="1" s="1"/>
  <c r="E25" i="1"/>
  <c r="E24" i="1" s="1"/>
  <c r="J22" i="1"/>
  <c r="I22" i="1"/>
  <c r="H22" i="1"/>
  <c r="G22" i="1"/>
  <c r="F22" i="1"/>
  <c r="E22" i="1"/>
  <c r="D22" i="1"/>
  <c r="J18" i="1"/>
  <c r="I18" i="1"/>
  <c r="H18" i="1"/>
  <c r="G18" i="1"/>
  <c r="F18" i="1"/>
  <c r="E18" i="1"/>
  <c r="D18" i="1"/>
  <c r="J16" i="1"/>
  <c r="J15" i="1" s="1"/>
  <c r="I16" i="1"/>
  <c r="I15" i="1" s="1"/>
  <c r="H16" i="1"/>
  <c r="H15" i="1" s="1"/>
  <c r="H14" i="1" s="1"/>
  <c r="G16" i="1"/>
  <c r="F16" i="1"/>
  <c r="F15" i="1" s="1"/>
  <c r="F14" i="1" s="1"/>
  <c r="E16" i="1"/>
  <c r="E15" i="1" s="1"/>
  <c r="D16" i="1"/>
  <c r="D15" i="1" s="1"/>
  <c r="G15" i="1"/>
  <c r="H40" i="1" l="1"/>
  <c r="E77" i="1"/>
  <c r="J14" i="1"/>
  <c r="E64" i="1"/>
  <c r="H30" i="1"/>
  <c r="D30" i="1"/>
  <c r="D29" i="1" s="1"/>
  <c r="I46" i="1"/>
  <c r="E30" i="1"/>
  <c r="I63" i="1"/>
  <c r="H55" i="1"/>
  <c r="G14" i="1"/>
  <c r="D14" i="1"/>
  <c r="G30" i="1"/>
  <c r="J64" i="1"/>
  <c r="J63" i="1" s="1"/>
  <c r="F30" i="1"/>
  <c r="F55" i="1"/>
  <c r="E55" i="1"/>
  <c r="H46" i="1"/>
  <c r="H29" i="1" s="1"/>
  <c r="E63" i="1"/>
  <c r="D64" i="1"/>
  <c r="D63" i="1" s="1"/>
  <c r="I14" i="1"/>
  <c r="D40" i="1"/>
  <c r="J40" i="1"/>
  <c r="J29" i="1" s="1"/>
  <c r="I40" i="1"/>
  <c r="I29" i="1" s="1"/>
  <c r="I13" i="1" s="1"/>
  <c r="G64" i="1"/>
  <c r="G63" i="1" s="1"/>
  <c r="F64" i="1"/>
  <c r="F63" i="1" s="1"/>
  <c r="F77" i="1"/>
  <c r="G77" i="1"/>
  <c r="I77" i="1"/>
  <c r="E14" i="1"/>
  <c r="F40" i="1"/>
  <c r="E29" i="1"/>
  <c r="G46" i="1"/>
  <c r="G29" i="1" s="1"/>
  <c r="G13" i="1" s="1"/>
  <c r="F46" i="1"/>
  <c r="H77" i="1"/>
  <c r="D77" i="1"/>
  <c r="J77" i="1"/>
  <c r="E13" i="1" l="1"/>
  <c r="F29" i="1"/>
  <c r="F13" i="1" s="1"/>
  <c r="D13" i="1"/>
  <c r="J13" i="1"/>
  <c r="H13" i="1"/>
  <c r="L16" i="1" l="1"/>
  <c r="L15" i="1" s="1"/>
  <c r="K17" i="1"/>
  <c r="K18" i="1"/>
  <c r="L18" i="1"/>
  <c r="K19" i="1"/>
  <c r="K20" i="1"/>
  <c r="K21" i="1"/>
  <c r="L22" i="1"/>
  <c r="K23" i="1"/>
  <c r="K26" i="1"/>
  <c r="L26" i="1"/>
  <c r="L25" i="1" s="1"/>
  <c r="L24" i="1" s="1"/>
  <c r="K27" i="1"/>
  <c r="K28" i="1"/>
  <c r="L31" i="1"/>
  <c r="K32" i="1"/>
  <c r="K33" i="1"/>
  <c r="L33" i="1"/>
  <c r="L30" i="1" s="1"/>
  <c r="K34" i="1"/>
  <c r="K35" i="1"/>
  <c r="K36" i="1"/>
  <c r="K37" i="1"/>
  <c r="K38" i="1"/>
  <c r="K39" i="1"/>
  <c r="L41" i="1"/>
  <c r="K42" i="1"/>
  <c r="K43" i="1"/>
  <c r="K44" i="1"/>
  <c r="L44" i="1"/>
  <c r="K45" i="1"/>
  <c r="L47" i="1"/>
  <c r="K48" i="1"/>
  <c r="K49" i="1"/>
  <c r="K50" i="1"/>
  <c r="L50" i="1"/>
  <c r="K51" i="1"/>
  <c r="K52" i="1"/>
  <c r="K53" i="1"/>
  <c r="K54" i="1"/>
  <c r="K55" i="1"/>
  <c r="K56" i="1"/>
  <c r="L56" i="1"/>
  <c r="K57" i="1"/>
  <c r="K58" i="1"/>
  <c r="L59" i="1"/>
  <c r="K60" i="1"/>
  <c r="K61" i="1"/>
  <c r="L61" i="1"/>
  <c r="K62" i="1"/>
  <c r="K65" i="1"/>
  <c r="L65" i="1"/>
  <c r="K66" i="1"/>
  <c r="L67" i="1"/>
  <c r="K68" i="1"/>
  <c r="K69" i="1"/>
  <c r="K70" i="1"/>
  <c r="K71" i="1"/>
  <c r="K73" i="1"/>
  <c r="L73" i="1"/>
  <c r="L72" i="1" s="1"/>
  <c r="K74" i="1"/>
  <c r="K75" i="1"/>
  <c r="K76" i="1"/>
  <c r="K78" i="1"/>
  <c r="L78" i="1"/>
  <c r="K79" i="1"/>
  <c r="L81" i="1"/>
  <c r="L80" i="1" s="1"/>
  <c r="K82" i="1"/>
  <c r="K84" i="1"/>
  <c r="L84" i="1"/>
  <c r="L83" i="1" s="1"/>
  <c r="K85" i="1"/>
  <c r="K86" i="1"/>
  <c r="K87" i="1"/>
  <c r="K88" i="1"/>
  <c r="L88" i="1"/>
  <c r="K89" i="1"/>
  <c r="K90" i="1"/>
  <c r="K91" i="1"/>
  <c r="K92" i="1"/>
  <c r="K93" i="1"/>
  <c r="K94" i="1"/>
  <c r="K95" i="1"/>
  <c r="L55" i="1" l="1"/>
  <c r="L14" i="1"/>
  <c r="K24" i="1"/>
  <c r="K25" i="1"/>
  <c r="K81" i="1"/>
  <c r="K77" i="1"/>
  <c r="L64" i="1"/>
  <c r="L63" i="1" s="1"/>
  <c r="L46" i="1"/>
  <c r="K47" i="1"/>
  <c r="L40" i="1"/>
  <c r="L29" i="1" s="1"/>
  <c r="L13" i="1" s="1"/>
  <c r="K41" i="1"/>
  <c r="K59" i="1"/>
  <c r="K40" i="1"/>
  <c r="K22" i="1"/>
  <c r="K67" i="1"/>
  <c r="K64" i="1"/>
  <c r="K63" i="1"/>
  <c r="K31" i="1"/>
  <c r="K83" i="1"/>
  <c r="L77" i="1"/>
  <c r="K46" i="1"/>
  <c r="K16" i="1"/>
  <c r="K80" i="1"/>
  <c r="K72" i="1"/>
  <c r="K30" i="1" l="1"/>
  <c r="K29" i="1"/>
  <c r="K15" i="1"/>
  <c r="K14" i="1" l="1"/>
  <c r="K13" i="1"/>
</calcChain>
</file>

<file path=xl/sharedStrings.xml><?xml version="1.0" encoding="utf-8"?>
<sst xmlns="http://schemas.openxmlformats.org/spreadsheetml/2006/main" count="1363" uniqueCount="479">
  <si>
    <t>Cont de executie - Cheltuieli - Bugetul local</t>
  </si>
  <si>
    <t>Denumirea indicatorilor</t>
  </si>
  <si>
    <t>A</t>
  </si>
  <si>
    <t>Cod indicator</t>
  </si>
  <si>
    <t>B</t>
  </si>
  <si>
    <t>Credite de angajament</t>
  </si>
  <si>
    <t>aprobate la finele perioadei de raportare</t>
  </si>
  <si>
    <t>trimestriale cumulate</t>
  </si>
  <si>
    <t>Credite bugetare</t>
  </si>
  <si>
    <t>Angajamente bugetare</t>
  </si>
  <si>
    <t>Angajamente legale</t>
  </si>
  <si>
    <t>Plati efectuate</t>
  </si>
  <si>
    <t>Angajamente legale de platit</t>
  </si>
  <si>
    <t>8=6-7</t>
  </si>
  <si>
    <t>Cheltuieli efective</t>
  </si>
  <si>
    <t>1</t>
  </si>
  <si>
    <t>TOTAL CHELTUIELI   (cod 50.02+59.02+64.02+69.02+79.02)</t>
  </si>
  <si>
    <t>49.02</t>
  </si>
  <si>
    <t>2</t>
  </si>
  <si>
    <t>Partea I-a SERVICII PUBLICE GENERALE   (cod 51.02+54.02+55.02+56.02)</t>
  </si>
  <si>
    <t>50.02</t>
  </si>
  <si>
    <t>3</t>
  </si>
  <si>
    <t>Autoritati publice si actiuni externe   (cod 51.02.01)</t>
  </si>
  <si>
    <t>51.02</t>
  </si>
  <si>
    <t>4</t>
  </si>
  <si>
    <t>Autoritati executive si legislative (cod 51.02.01.03)</t>
  </si>
  <si>
    <t>51.02.01</t>
  </si>
  <si>
    <t>5</t>
  </si>
  <si>
    <t>Autoritati executive</t>
  </si>
  <si>
    <t>51.02.01.03</t>
  </si>
  <si>
    <t>6</t>
  </si>
  <si>
    <t>Alte servicii publice generale  (cod 54.02.05 la 54.02.07+54.02.10+54.02.50)</t>
  </si>
  <si>
    <t>54.02</t>
  </si>
  <si>
    <t>7</t>
  </si>
  <si>
    <t>Fond de rezerva bugetara la dispozitia autoritatilor locale</t>
  </si>
  <si>
    <t>54.02.05</t>
  </si>
  <si>
    <t>10</t>
  </si>
  <si>
    <t>Servicii publice comunitare de evidenţă a persoanelor</t>
  </si>
  <si>
    <t>54.02.10</t>
  </si>
  <si>
    <t>11</t>
  </si>
  <si>
    <t xml:space="preserve">Alte servicii publice generale </t>
  </si>
  <si>
    <t>54.02.50</t>
  </si>
  <si>
    <t>12</t>
  </si>
  <si>
    <t>Tranzacţii privind datoria publică şi împrumuturi (55.02.01)</t>
  </si>
  <si>
    <t>55.02</t>
  </si>
  <si>
    <t>13</t>
  </si>
  <si>
    <t xml:space="preserve">Tranzacţii privind datoria publică şi împrumuturi </t>
  </si>
  <si>
    <t>55.02.01</t>
  </si>
  <si>
    <t>20</t>
  </si>
  <si>
    <t>Partea a II-a APARARE, ORDINE PUBLICA SI SIGURANTA NATIONALA (cod 60.02+61.02)</t>
  </si>
  <si>
    <t>59.02</t>
  </si>
  <si>
    <t>23</t>
  </si>
  <si>
    <t>Ordine publica si siguranta nationala (cod 61.02.03+61.02.05+61.02.50)</t>
  </si>
  <si>
    <t>61.02</t>
  </si>
  <si>
    <t>24</t>
  </si>
  <si>
    <t>Ordine publica (cod 61.02.03.04)</t>
  </si>
  <si>
    <t>61.02.03</t>
  </si>
  <si>
    <t>25</t>
  </si>
  <si>
    <t>Politie locala</t>
  </si>
  <si>
    <t>61.02.03.04</t>
  </si>
  <si>
    <t>26</t>
  </si>
  <si>
    <t>Protectie civila si protectia contra incendiilor (protectie civila nonmilitara)</t>
  </si>
  <si>
    <t>61.02.05</t>
  </si>
  <si>
    <t>28</t>
  </si>
  <si>
    <t>Partea a III-a CHELTUIELI SOCIAL-CULTURALE (cod 65.02+66.02+67.02+68.02)</t>
  </si>
  <si>
    <t>64.02</t>
  </si>
  <si>
    <t>29</t>
  </si>
  <si>
    <t>Invatamant (cod 65.02.03 la 65.02.05+65.02.07+65.02.11+65.02.50)</t>
  </si>
  <si>
    <t>65.02</t>
  </si>
  <si>
    <t>30</t>
  </si>
  <si>
    <t>Invatamant prescolar si primar (cod 65.02.03.01+65.02.03.02)</t>
  </si>
  <si>
    <t>65.02.03</t>
  </si>
  <si>
    <t>31</t>
  </si>
  <si>
    <t>Invatamant prescolar</t>
  </si>
  <si>
    <t>65.02.03.01</t>
  </si>
  <si>
    <t>33</t>
  </si>
  <si>
    <t>Invatamant secundar (cod 65.02.04.01 la  65.02.04.03)</t>
  </si>
  <si>
    <t>65.02.04</t>
  </si>
  <si>
    <t>34</t>
  </si>
  <si>
    <t xml:space="preserve">Invatamant secundar inferior   </t>
  </si>
  <si>
    <t>65.02.04.01</t>
  </si>
  <si>
    <t>35</t>
  </si>
  <si>
    <t xml:space="preserve">Invatamant secundar superior   </t>
  </si>
  <si>
    <t>65.02.04.02</t>
  </si>
  <si>
    <t>36</t>
  </si>
  <si>
    <t>Invatamant profesional</t>
  </si>
  <si>
    <t>65.02.04.03</t>
  </si>
  <si>
    <t>37</t>
  </si>
  <si>
    <t>Invatamant postliceal</t>
  </si>
  <si>
    <t>65.02.05</t>
  </si>
  <si>
    <t>45</t>
  </si>
  <si>
    <t>Învăţământ antepreşcolar</t>
  </si>
  <si>
    <t>65.02.13</t>
  </si>
  <si>
    <t>46</t>
  </si>
  <si>
    <t>Alte cheltuieli in domeniul invatamantului</t>
  </si>
  <si>
    <t>65.02.50</t>
  </si>
  <si>
    <t>47</t>
  </si>
  <si>
    <t>Sanatate (cod 66.02.06+66.02.08+66.02.50)</t>
  </si>
  <si>
    <t>66.02</t>
  </si>
  <si>
    <t>48</t>
  </si>
  <si>
    <t>Servicii  medicale in unitati sanitare cu paturi (cod 66.02.06.01+66.02.06.03)</t>
  </si>
  <si>
    <t>66.02.06</t>
  </si>
  <si>
    <t>49</t>
  </si>
  <si>
    <t>Spitale generale</t>
  </si>
  <si>
    <t>66.02.06.01</t>
  </si>
  <si>
    <t>51</t>
  </si>
  <si>
    <t>Servicii de sanatate publica</t>
  </si>
  <si>
    <t>66.02.08</t>
  </si>
  <si>
    <t>52</t>
  </si>
  <si>
    <t>Alte cheltuieli in domeniul sanatatii (cod 66.02.50.50)</t>
  </si>
  <si>
    <t>66.02.50</t>
  </si>
  <si>
    <t>53</t>
  </si>
  <si>
    <t>Alte institutii si actiuni sanitare</t>
  </si>
  <si>
    <t>66.02.50.50</t>
  </si>
  <si>
    <t>54</t>
  </si>
  <si>
    <t>Cultura, recreere si religie (cod 67.02.03+67.02.05+67.02.06+67.02.50)</t>
  </si>
  <si>
    <t>67.02</t>
  </si>
  <si>
    <t>55</t>
  </si>
  <si>
    <t>Servicii culturale (cod 67.02.03.02 la 67.02.03.08+67.02.03.12+67.02.03.30)</t>
  </si>
  <si>
    <t>67.02.03</t>
  </si>
  <si>
    <t>56</t>
  </si>
  <si>
    <t>Biblioteci publice comunale, orasenesti, municipale</t>
  </si>
  <si>
    <t>67.02.03.02</t>
  </si>
  <si>
    <t>57</t>
  </si>
  <si>
    <t>Muzee</t>
  </si>
  <si>
    <t>67.02.03.03</t>
  </si>
  <si>
    <t>66</t>
  </si>
  <si>
    <t>Servicii recreative si sportive (cod 67.02.05.01 la 67.02.05.03)</t>
  </si>
  <si>
    <t>67.02.05</t>
  </si>
  <si>
    <t>67</t>
  </si>
  <si>
    <t>Sport</t>
  </si>
  <si>
    <t>67.02.05.01</t>
  </si>
  <si>
    <t>69</t>
  </si>
  <si>
    <t>Intretinere gradini publice, parcuri, zone verzi, baze sportive si de agrement</t>
  </si>
  <si>
    <t>67.02.05.03</t>
  </si>
  <si>
    <t>70</t>
  </si>
  <si>
    <t>Servicii religioase</t>
  </si>
  <si>
    <t>67.02.06</t>
  </si>
  <si>
    <t>71</t>
  </si>
  <si>
    <t>Alte servicii in domeniile culturii, recreerii si religiei</t>
  </si>
  <si>
    <t>67.02.50</t>
  </si>
  <si>
    <t>72</t>
  </si>
  <si>
    <t>Asigurari si asistenta sociala (cod 68.02.04+68.02.05+68.02.06+68.02.10+68.02.11+68.02.12+68.02.15+68.02.50)</t>
  </si>
  <si>
    <t>68.02</t>
  </si>
  <si>
    <t>74</t>
  </si>
  <si>
    <t>Asistenta sociala in caz de boli si invaliditati (cod 68.02.05.02)</t>
  </si>
  <si>
    <t>68.02.05</t>
  </si>
  <si>
    <t>75</t>
  </si>
  <si>
    <t>Asistenta sociala  in  caz de invaliditate</t>
  </si>
  <si>
    <t>68.02.05.02</t>
  </si>
  <si>
    <t>76</t>
  </si>
  <si>
    <t>Asistenta sociala pentru familie si copii</t>
  </si>
  <si>
    <t>68.02.06</t>
  </si>
  <si>
    <t>80</t>
  </si>
  <si>
    <t>Prevenirea excluderii sociale (cod 68.02.15.01+68.02.15.02)</t>
  </si>
  <si>
    <t>68.02.15</t>
  </si>
  <si>
    <t>81</t>
  </si>
  <si>
    <t>Ajutor social</t>
  </si>
  <si>
    <t>68.02.15.01</t>
  </si>
  <si>
    <t>83</t>
  </si>
  <si>
    <t>Alte cheltuieli in domeniul asiaurarilor si asistentei  sociale</t>
  </si>
  <si>
    <t>68.02.50</t>
  </si>
  <si>
    <t>84</t>
  </si>
  <si>
    <t>Alte cheltuieli in domeniul  asistentei  sociale</t>
  </si>
  <si>
    <t>68.02.50.50</t>
  </si>
  <si>
    <t>85</t>
  </si>
  <si>
    <t>Partea a IV-a  SERVICII SI DEZVOLTARE PUBLICA, LOCUINTE, MEDIU SI APE (cod 70.02+74.02)</t>
  </si>
  <si>
    <t>69.02</t>
  </si>
  <si>
    <t>86</t>
  </si>
  <si>
    <t>Locuinte, servicii si dezvoltare publica (cod 70.02.03+70.02.05 la 70.02.07+70.02.50)</t>
  </si>
  <si>
    <t>70.02</t>
  </si>
  <si>
    <t>87</t>
  </si>
  <si>
    <t>Locuinte   (cod 70.02.03.01+70.02.03.30)</t>
  </si>
  <si>
    <t>70.02.03</t>
  </si>
  <si>
    <t>88</t>
  </si>
  <si>
    <t>Dezvoltarea sistemului de locuinte</t>
  </si>
  <si>
    <t>70.02.03.01</t>
  </si>
  <si>
    <t>90</t>
  </si>
  <si>
    <t>Alimentare cu apa si amenajari hidrotehnice   (cod 70.02.05.01+70.02.05.02)</t>
  </si>
  <si>
    <t>70.02.05</t>
  </si>
  <si>
    <t>91</t>
  </si>
  <si>
    <t>Alimentare cu apa</t>
  </si>
  <si>
    <t>70.02.05.01</t>
  </si>
  <si>
    <t>92</t>
  </si>
  <si>
    <t xml:space="preserve">Amenajari hidrotehnice </t>
  </si>
  <si>
    <t>70.02.05.02</t>
  </si>
  <si>
    <t>93</t>
  </si>
  <si>
    <t>Iluminat public si electrificari rurale</t>
  </si>
  <si>
    <t>70.02.06</t>
  </si>
  <si>
    <t>95</t>
  </si>
  <si>
    <t xml:space="preserve">Alte servicii in domeniile locuintelor, serviciilor si dezvoltarii comunale </t>
  </si>
  <si>
    <t>70.02.50</t>
  </si>
  <si>
    <t>96</t>
  </si>
  <si>
    <t>Protectia mediului   (cod 74.02.03+74.02.05+74.02.06+74.02.50)</t>
  </si>
  <si>
    <t>74.02</t>
  </si>
  <si>
    <t>98</t>
  </si>
  <si>
    <t>Salubritate si gestiunea deseurilor (cod 74.02.05.01+74.02.05.02)</t>
  </si>
  <si>
    <t>74.02.05</t>
  </si>
  <si>
    <t>99</t>
  </si>
  <si>
    <t>Salubritate</t>
  </si>
  <si>
    <t>74.02.05.01</t>
  </si>
  <si>
    <t>100</t>
  </si>
  <si>
    <t>Colectarea, tratarea si distrugerea deseurilor</t>
  </si>
  <si>
    <t>74.02.05.02</t>
  </si>
  <si>
    <t>101</t>
  </si>
  <si>
    <t>Canalizarea si tratarea apelor reziduale</t>
  </si>
  <si>
    <t>74.02.06</t>
  </si>
  <si>
    <t>103</t>
  </si>
  <si>
    <t>Partea a V-a ACTIUNI ECONOMICE   (cod 80.02+81.02+83.02+84.02+87.02)</t>
  </si>
  <si>
    <t>79.02</t>
  </si>
  <si>
    <t>110</t>
  </si>
  <si>
    <t>Combustibili si energie (cod 81.02.06+81.02.07+81.02.50)</t>
  </si>
  <si>
    <t>81.02</t>
  </si>
  <si>
    <t>113</t>
  </si>
  <si>
    <t>Alte cheltuieli privind combustibili si energia</t>
  </si>
  <si>
    <t>81.02.50</t>
  </si>
  <si>
    <t>114</t>
  </si>
  <si>
    <t>Agricultura, silvicultura, piscicultura si vanatoare (cod 83.02.03)</t>
  </si>
  <si>
    <t>83.02</t>
  </si>
  <si>
    <t>115</t>
  </si>
  <si>
    <t>Agricultura (cod 83.02.03.03+.83.02.03.30)</t>
  </si>
  <si>
    <t>83.02.03</t>
  </si>
  <si>
    <t>118</t>
  </si>
  <si>
    <t xml:space="preserve">Alte cheltuieli in domeniul agriculturii </t>
  </si>
  <si>
    <t>83.02.03.30</t>
  </si>
  <si>
    <t>120</t>
  </si>
  <si>
    <t>Transporturi   (cod 84.02.03+84.02.06+84.02.50)</t>
  </si>
  <si>
    <t>84.02</t>
  </si>
  <si>
    <t>121</t>
  </si>
  <si>
    <t>Transport rutier   (cod 84.02.03.01 la 84.02.03.03)</t>
  </si>
  <si>
    <t>84.02.03</t>
  </si>
  <si>
    <t>122</t>
  </si>
  <si>
    <t>Drumuri si poduri</t>
  </si>
  <si>
    <t>84.02.03.01</t>
  </si>
  <si>
    <t>123</t>
  </si>
  <si>
    <t>Transport in comun</t>
  </si>
  <si>
    <t>84.02.03.02</t>
  </si>
  <si>
    <t>124</t>
  </si>
  <si>
    <t xml:space="preserve">Strazi </t>
  </si>
  <si>
    <t>84.02.03.03</t>
  </si>
  <si>
    <t>130</t>
  </si>
  <si>
    <t>Alte actiuni economice (cod 87.02.01+87.02.03 la 87.02.05+87.02.50)</t>
  </si>
  <si>
    <t>87.02</t>
  </si>
  <si>
    <t>133</t>
  </si>
  <si>
    <t>Turism</t>
  </si>
  <si>
    <t>87.02.04</t>
  </si>
  <si>
    <t>136</t>
  </si>
  <si>
    <t>VII. REZERVE, EXCEDENT / DEFICIT</t>
  </si>
  <si>
    <t>96.02</t>
  </si>
  <si>
    <t>138</t>
  </si>
  <si>
    <t>EXCEDENT     98.02.96 + 98.02.97</t>
  </si>
  <si>
    <t>98.02</t>
  </si>
  <si>
    <t>139</t>
  </si>
  <si>
    <t xml:space="preserve">    Excedentul secţiunii de funcţionare</t>
  </si>
  <si>
    <t>98.02.96</t>
  </si>
  <si>
    <t>140</t>
  </si>
  <si>
    <t xml:space="preserve">    Excedentul secţiunii de dezvoltare</t>
  </si>
  <si>
    <t>98.02.97</t>
  </si>
  <si>
    <t>141</t>
  </si>
  <si>
    <t>DEFICIT          99.02.96 + 99.02.97</t>
  </si>
  <si>
    <t>99.02</t>
  </si>
  <si>
    <t>143</t>
  </si>
  <si>
    <t xml:space="preserve">    Deficitul secţiunii de dezvoltare</t>
  </si>
  <si>
    <t>99.02.97</t>
  </si>
  <si>
    <t>CONSILIUL LOCAL</t>
  </si>
  <si>
    <t>CHELTUIELI CURENTE  (cod 10+20+30+40+50+51+55+56+57+59)</t>
  </si>
  <si>
    <t>01</t>
  </si>
  <si>
    <t>TITLUL I  CHELTUIELI DE PERSONAL   (cod 10.01 la 10.03)</t>
  </si>
  <si>
    <t>Cheltuieli salariale in bani</t>
  </si>
  <si>
    <t>10.01</t>
  </si>
  <si>
    <t>Salarii de baza</t>
  </si>
  <si>
    <t>10.01.01</t>
  </si>
  <si>
    <t>Sporuri pentru conditii de munca</t>
  </si>
  <si>
    <t>10.01.05</t>
  </si>
  <si>
    <t>Alte sporuri</t>
  </si>
  <si>
    <t>10.01.06</t>
  </si>
  <si>
    <t>Indemnizatii platite unor persoane din afara unitatii</t>
  </si>
  <si>
    <t>10.01.12</t>
  </si>
  <si>
    <t xml:space="preserve">Drepturi de delegare </t>
  </si>
  <si>
    <t>10.01.13</t>
  </si>
  <si>
    <t>Alocatii pentru transportul la si de la locul de munca</t>
  </si>
  <si>
    <t>10.01.15</t>
  </si>
  <si>
    <t>Îndemnizaţii de hrană</t>
  </si>
  <si>
    <t>10.01.17</t>
  </si>
  <si>
    <t>Alte drepturi salariale in bani</t>
  </si>
  <si>
    <t>10.01.30</t>
  </si>
  <si>
    <t>Cheltuieli salariale in natura  (cod 10.02.01 la 10.02.06+10.02.30)</t>
  </si>
  <si>
    <t>10.02</t>
  </si>
  <si>
    <t>Vouchere de vacanţă</t>
  </si>
  <si>
    <t>10.02.06</t>
  </si>
  <si>
    <t>Contributii  (cod 10.03.01 la 10.03.06)</t>
  </si>
  <si>
    <t>10.03</t>
  </si>
  <si>
    <t>Contributii de asigurari sociale de stat</t>
  </si>
  <si>
    <t>10.03.01</t>
  </si>
  <si>
    <t xml:space="preserve">Contributii de asigurari de somaj </t>
  </si>
  <si>
    <t>10.03.02</t>
  </si>
  <si>
    <t xml:space="preserve">Contributii de asigurari sociale de sanatate </t>
  </si>
  <si>
    <t>10.03.03</t>
  </si>
  <si>
    <t>Contributii de asigurari pentru accidente de munca si boli profesionale</t>
  </si>
  <si>
    <t>10.03.04</t>
  </si>
  <si>
    <t>Contributii pt concedii si indemnizatii</t>
  </si>
  <si>
    <t>10.03.06</t>
  </si>
  <si>
    <t>Contributia asiguratorie pentru munca</t>
  </si>
  <si>
    <t>10.03.07</t>
  </si>
  <si>
    <t>TITLUL II  BUNURI SI SERVICII  (cod 20.01 la 20.06+20.09 la 20.16+20.18 la 20.27+20.30)</t>
  </si>
  <si>
    <t xml:space="preserve">Bunuri si servicii </t>
  </si>
  <si>
    <t>20.01</t>
  </si>
  <si>
    <t>Furnituri de birou</t>
  </si>
  <si>
    <t>20.01.01</t>
  </si>
  <si>
    <t>Materiale pentru curatenie</t>
  </si>
  <si>
    <t>20.01.02</t>
  </si>
  <si>
    <t>Incalzit, Iluminat si forta motrica</t>
  </si>
  <si>
    <t>20.01.03</t>
  </si>
  <si>
    <t>Apa, canal si salubritate</t>
  </si>
  <si>
    <t>20.01.04</t>
  </si>
  <si>
    <t>Carburanti si lubrifianti</t>
  </si>
  <si>
    <t>20.01.05</t>
  </si>
  <si>
    <t>Piese de schimb</t>
  </si>
  <si>
    <t>20.01.06</t>
  </si>
  <si>
    <t>Transport</t>
  </si>
  <si>
    <t>20.01.07</t>
  </si>
  <si>
    <t>50</t>
  </si>
  <si>
    <t xml:space="preserve">Posta, telecomunicatii, radio, tv, internet </t>
  </si>
  <si>
    <t>20.01.08</t>
  </si>
  <si>
    <t xml:space="preserve">Materiale si prestari de servicii cu caracter functional </t>
  </si>
  <si>
    <t>20.01.09</t>
  </si>
  <si>
    <t>Alte bunuri si servicii pentru intretinere si functionare</t>
  </si>
  <si>
    <t>20.01.30</t>
  </si>
  <si>
    <t xml:space="preserve">Reparatii curente </t>
  </si>
  <si>
    <t>20.02</t>
  </si>
  <si>
    <t>Medicamente si materiale sanitare  (cod 20.04.01 la 20.04.04)</t>
  </si>
  <si>
    <t>20.04</t>
  </si>
  <si>
    <t>58</t>
  </si>
  <si>
    <t xml:space="preserve">Medicamente </t>
  </si>
  <si>
    <t>20.04.01</t>
  </si>
  <si>
    <t>59</t>
  </si>
  <si>
    <t>Materiale sanitare</t>
  </si>
  <si>
    <t>20.04.02</t>
  </si>
  <si>
    <t>61</t>
  </si>
  <si>
    <t>Dezinfectanti</t>
  </si>
  <si>
    <t>20.04.04</t>
  </si>
  <si>
    <t>Bunuri de natura obiectelor de inventar  (cod 20.05.01+20.05.03+20.05.30)</t>
  </si>
  <si>
    <t>20.05</t>
  </si>
  <si>
    <t>Uniforme si echipament</t>
  </si>
  <si>
    <t>20.05.01</t>
  </si>
  <si>
    <t>Alte obiecte de inventar</t>
  </si>
  <si>
    <t>20.05.30</t>
  </si>
  <si>
    <t>Deplasari, detasari, transferari  (cod 20.06.01+20.06.02)</t>
  </si>
  <si>
    <t>20.06</t>
  </si>
  <si>
    <t>Deplasari interne, detaşări, transferari</t>
  </si>
  <si>
    <t>20.06.01</t>
  </si>
  <si>
    <t>Deplasari in strainatate</t>
  </si>
  <si>
    <t>20.06.02</t>
  </si>
  <si>
    <t>Carti, publicatii si materiale documentare</t>
  </si>
  <si>
    <t>20.11</t>
  </si>
  <si>
    <t>Pregatire profesionala</t>
  </si>
  <si>
    <t>20.13</t>
  </si>
  <si>
    <t>Protectia muncii</t>
  </si>
  <si>
    <t>20.14</t>
  </si>
  <si>
    <t>Contributii ale administratiei publice locale la realizarea unor lucrari oi servicii de interes public local, in baza unor conventii sau contracte de asociere</t>
  </si>
  <si>
    <t>20.19</t>
  </si>
  <si>
    <t>Comisioane  si alte costuri aferente imprumuturilor  (cod 20.24.01 la 20.24.03)</t>
  </si>
  <si>
    <t>20.24</t>
  </si>
  <si>
    <t>Comisioane si alte costuri aferente imprumuturilor interne</t>
  </si>
  <si>
    <t>20.24.02</t>
  </si>
  <si>
    <t>Alte cheltuieli  (cod 20.30.01 la 20.30.04+20.30.06+20.30.07+20.30.09+20.30.30)</t>
  </si>
  <si>
    <t>20.30</t>
  </si>
  <si>
    <t>Reclama si publicitate</t>
  </si>
  <si>
    <t>20.30.01</t>
  </si>
  <si>
    <t>Chirii</t>
  </si>
  <si>
    <t>20.30.04</t>
  </si>
  <si>
    <t>Alte cheltuieli cu bunuri si servicii</t>
  </si>
  <si>
    <t>20.30.30</t>
  </si>
  <si>
    <t>TITLUL III DOBANZI   (cod 30.01 la 30.03)</t>
  </si>
  <si>
    <t>Dobanzi aferente datoriei publice interne  (cod 30.01.01+30.01.02)</t>
  </si>
  <si>
    <t>30.01</t>
  </si>
  <si>
    <t>Dobanzi aferente datoriei publice interne directe</t>
  </si>
  <si>
    <t>30.01.01</t>
  </si>
  <si>
    <t>Dobanzi aferente datoriei publice externe  (cod 30.02.01 la 30.02.03+30.02.05)</t>
  </si>
  <si>
    <t>30.02</t>
  </si>
  <si>
    <t xml:space="preserve">Dobanzi aferente datoriei publice externe locale </t>
  </si>
  <si>
    <t>30.02.05</t>
  </si>
  <si>
    <t>TITLUL V FONDURI DE REZERVA  (cod 50.04)</t>
  </si>
  <si>
    <t>Fond de rezerva bugetara la dispozitia consiliilor locale si judetene</t>
  </si>
  <si>
    <t>50.04</t>
  </si>
  <si>
    <t xml:space="preserve">TITLUL VI TRANSFERURI INTRE UNITATI ALE ADMINISTRATIEI PUBLICE  (cod 51.01+51.02) </t>
  </si>
  <si>
    <t>Transferuri curente (cod 51.01.01 la 51.01.28+51.01.30 la 51.01.32+51.01.34 la 51.01.59+51.01.64+51.01.67+51.01.70+51.01.73+51.01.74)</t>
  </si>
  <si>
    <t>51.01</t>
  </si>
  <si>
    <t>Transferuri catre institutii publice</t>
  </si>
  <si>
    <t>51.01.01</t>
  </si>
  <si>
    <t>Transferuri din bugetele locale pentru finanţarea cheltuielilor curente din domeniul sănătăţii</t>
  </si>
  <si>
    <t>51.01.46</t>
  </si>
  <si>
    <t>TITLUL IX  ASISTENTA SOCIALA  (cod 57.01+57.02+57.04)</t>
  </si>
  <si>
    <t>Ajutoare sociale  (cod 57.02.01 la 57.02.05)</t>
  </si>
  <si>
    <t>57.02</t>
  </si>
  <si>
    <t>Ajutoare sociale in numerar</t>
  </si>
  <si>
    <t>57.02.01</t>
  </si>
  <si>
    <t>Ajutoare sociale in natura</t>
  </si>
  <si>
    <t>57.02.02</t>
  </si>
  <si>
    <t>Tichete de creşă şi tichete sociale pentru grădiniţă</t>
  </si>
  <si>
    <t>57.02.03</t>
  </si>
  <si>
    <t>TITLUL XI ALTE CHELTUIELI   (cod 59.01+59.02+59.11+59.12+59.15+59.17+59.22+59.25+59.30+59.35+59.38+59.40+59.41+59.42)</t>
  </si>
  <si>
    <t>Sustinerea cultelor</t>
  </si>
  <si>
    <t>59.12</t>
  </si>
  <si>
    <t>Actiuni cu caracter stiintific si social cultural</t>
  </si>
  <si>
    <t>59.22</t>
  </si>
  <si>
    <t>Sume aferente persoanelor cu handicap neincadrate</t>
  </si>
  <si>
    <t>59.40</t>
  </si>
  <si>
    <t>OPERATIUNI FINANCIARE  (cod 80+81)</t>
  </si>
  <si>
    <t>79</t>
  </si>
  <si>
    <t>TITLUL XIX RAMBURSARI DE CREDITE   (cod 81.01+81.02)</t>
  </si>
  <si>
    <t>Rambursari de credite externe</t>
  </si>
  <si>
    <t>81.01</t>
  </si>
  <si>
    <t xml:space="preserve">Rambursari de crediteaferente datoriei publice externe locale </t>
  </si>
  <si>
    <t>81.01.05</t>
  </si>
  <si>
    <t xml:space="preserve">Rambursari de credite interne </t>
  </si>
  <si>
    <t>Rambursari de credite aferente datoriei publice interne locale</t>
  </si>
  <si>
    <t>81.02.05</t>
  </si>
  <si>
    <t>PLATI EFECTUATE IN ANII PRECEDENTI SI RECUPERATE IN ANUL CURENT (cod 85)</t>
  </si>
  <si>
    <t>TITLUL XXI PLATI EFECTUATE IN ANII PRECEDENTI SI RECUPERATE IN ANUL CURENT</t>
  </si>
  <si>
    <t>Plati efectuate in anii precedenti si recuperate in anul curent</t>
  </si>
  <si>
    <t>85.01</t>
  </si>
  <si>
    <t>Plati efectuate in anii precedenti si recuperate in anul curent - sectiunea functionare</t>
  </si>
  <si>
    <t>85.01.01</t>
  </si>
  <si>
    <t>Transferuri de capital  (cod 51.02.12+51.02.15+51.02.28+51.02.29+51.02.35+51.02.36+51.02.37+51.02.38)</t>
  </si>
  <si>
    <t>Transfer din bugetul local pentru cheltuieli de capital in domeniul sanatatii</t>
  </si>
  <si>
    <t>51.02.28</t>
  </si>
  <si>
    <t>Titlul VIII Proiecte cu finantare din  Fonduri externe nerambursabile (FEN) postaderare (cod 56.01 la 56.31+ 56.35 la 56.40)</t>
  </si>
  <si>
    <t>Programe finanţate din Fondul European de Dezvoltare Regională (FEDR), aferente cadrului financiar 2021-2027</t>
  </si>
  <si>
    <t>56.48</t>
  </si>
  <si>
    <t>Finanţarea naţională</t>
  </si>
  <si>
    <t>56.48.01</t>
  </si>
  <si>
    <t>Finanţarea externa nerambursabila</t>
  </si>
  <si>
    <t>56.48.02</t>
  </si>
  <si>
    <t>Cheltuieli neeligibile</t>
  </si>
  <si>
    <t>56.48.03</t>
  </si>
  <si>
    <t>TITLUL X PROIECTE CU FINANTARE DIN FONDURI EXTERNE NERAMBURSABILE AFERENTE CADRULUI FINANCIAR 2014-2020</t>
  </si>
  <si>
    <t>Programe din Fondul Social European (FSE)</t>
  </si>
  <si>
    <t>58.02</t>
  </si>
  <si>
    <t xml:space="preserve">  Finantare nationala</t>
  </si>
  <si>
    <t>58.02.01</t>
  </si>
  <si>
    <t xml:space="preserve">  Finantare externa nerambursabila</t>
  </si>
  <si>
    <t>58.02.02</t>
  </si>
  <si>
    <t>Titlul XII Proiecte cu finanţare din sumele reprezentând asistenţa financiară nerambursabilă aferentă PNRR ( cod 60.01 la 60.11)</t>
  </si>
  <si>
    <t>60</t>
  </si>
  <si>
    <t>Fonduri europene nerambursabile</t>
  </si>
  <si>
    <t>60.01</t>
  </si>
  <si>
    <t>Sume aferente TVA</t>
  </si>
  <si>
    <t>60.03</t>
  </si>
  <si>
    <t>Titlul XIII  Proiecte cu finanţare din sumele aferente componentei de împrumuturi a PNRR (cod 61.01 la 61.10)</t>
  </si>
  <si>
    <t>Fonduri din împrumut rambursabil</t>
  </si>
  <si>
    <t>61.01</t>
  </si>
  <si>
    <t>61.03</t>
  </si>
  <si>
    <t>CHELTUIELI DE CAPITAL  (cod 71+72)</t>
  </si>
  <si>
    <t>TITLUL XV  ACTIVE NEFINANCIARE  (cod 71.01 la 71.03)</t>
  </si>
  <si>
    <t>Active fixe</t>
  </si>
  <si>
    <t>71.01</t>
  </si>
  <si>
    <t>Constructii</t>
  </si>
  <si>
    <t>71.01.01</t>
  </si>
  <si>
    <t>Masini, echipamente si mijloace de transport</t>
  </si>
  <si>
    <t>71.01.02</t>
  </si>
  <si>
    <t>Mobilier, aparatura birotica si alte active corporale</t>
  </si>
  <si>
    <t>71.01.03</t>
  </si>
  <si>
    <t>Alte active fixe</t>
  </si>
  <si>
    <t>71.01.30</t>
  </si>
  <si>
    <t>SECȚIUNEA DE FUNCȚIONARE</t>
  </si>
  <si>
    <t>SECȚIUNEA DE DEZVOLTARE</t>
  </si>
  <si>
    <t>PRIMAR,</t>
  </si>
  <si>
    <t>DIRECTOR EXECUTIV,</t>
  </si>
  <si>
    <t>NEGURĂ MIHĂIȚĂ</t>
  </si>
  <si>
    <t>FLORESCU IULIANA GEORGETA</t>
  </si>
  <si>
    <t>VIZĂ CFP</t>
  </si>
  <si>
    <t>PREȘEDINTE DE ȘEDINȚĂ,</t>
  </si>
  <si>
    <t>SECRETAR GENERAL,</t>
  </si>
  <si>
    <t>ERHAN RODICA</t>
  </si>
  <si>
    <t>Trimestrul: 2, Anul: 2024</t>
  </si>
  <si>
    <t>Asociatii si fundatii</t>
  </si>
  <si>
    <t>59.11</t>
  </si>
  <si>
    <t>MUNICIPIUL CÂMPULUNG MOLDOVENESC                                                               ANEXA NR. 2 LA HCL NR. 97/2024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</si>
</sst>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Verdana"/>
      <family val="2"/>
    </font>
    <font>
      <sz val="8"/>
      <color theme="1"/>
      <name val="Verdana"/>
      <family val="2"/>
    </font>
    <font>
      <b/>
      <sz val="8"/>
      <color theme="1"/>
      <name val="Verdana"/>
      <family val="2"/>
    </font>
    <font>
      <b/>
      <sz val="11"/>
      <color theme="1"/>
      <name val="Verdana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4" fillId="0" borderId="1" xfId="0" applyFont="1" applyBorder="1" applyAlignment="1">
      <alignment horizontal="center" vertical="center" wrapText="1" shrinkToFit="1"/>
    </xf>
    <xf numFmtId="0" fontId="0" fillId="0" borderId="0" xfId="0" applyAlignment="1">
      <alignment wrapText="1"/>
    </xf>
    <xf numFmtId="49" fontId="0" fillId="0" borderId="0" xfId="0" applyNumberFormat="1" applyAlignment="1">
      <alignment wrapText="1" shrinkToFit="1"/>
    </xf>
    <xf numFmtId="4" fontId="0" fillId="0" borderId="0" xfId="0" applyNumberFormat="1" applyAlignment="1">
      <alignment wrapText="1"/>
    </xf>
    <xf numFmtId="49" fontId="3" fillId="0" borderId="2" xfId="0" applyNumberFormat="1" applyFont="1" applyBorder="1" applyAlignment="1">
      <alignment wrapText="1" shrinkToFit="1"/>
    </xf>
    <xf numFmtId="4" fontId="3" fillId="0" borderId="2" xfId="0" applyNumberFormat="1" applyFont="1" applyBorder="1" applyAlignment="1">
      <alignment wrapText="1"/>
    </xf>
    <xf numFmtId="0" fontId="1" fillId="0" borderId="0" xfId="0" applyFont="1"/>
    <xf numFmtId="49" fontId="6" fillId="0" borderId="0" xfId="0" applyNumberFormat="1" applyFont="1" applyAlignment="1">
      <alignment wrapText="1" shrinkToFit="1"/>
    </xf>
    <xf numFmtId="0" fontId="6" fillId="0" borderId="0" xfId="0" applyFont="1"/>
    <xf numFmtId="0" fontId="4" fillId="0" borderId="1" xfId="0" applyFont="1" applyBorder="1" applyAlignment="1">
      <alignment horizontal="center" vertical="center" wrapText="1" shrinkToFit="1"/>
    </xf>
    <xf numFmtId="49" fontId="0" fillId="0" borderId="0" xfId="0" applyNumberFormat="1"/>
    <xf numFmtId="49" fontId="0" fillId="0" borderId="0" xfId="0" applyNumberFormat="1" applyAlignment="1">
      <alignment horizontal="right"/>
    </xf>
    <xf numFmtId="49" fontId="2" fillId="0" borderId="0" xfId="0" applyNumberFormat="1" applyFont="1" applyAlignment="1">
      <alignment horizontal="center" vertical="center" wrapText="1" shrinkToFit="1"/>
    </xf>
    <xf numFmtId="49" fontId="0" fillId="0" borderId="0" xfId="0" applyNumberFormat="1" applyAlignment="1">
      <alignment horizontal="center"/>
    </xf>
    <xf numFmtId="0" fontId="5" fillId="0" borderId="0" xfId="0" applyFont="1" applyAlignment="1">
      <alignment horizontal="center"/>
    </xf>
    <xf numFmtId="49" fontId="5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808A23-F11F-46CD-B752-763DFBC903DF}">
  <sheetPr>
    <pageSetUpPr fitToPage="1"/>
  </sheetPr>
  <dimension ref="A1:T658"/>
  <sheetViews>
    <sheetView tabSelected="1" topLeftCell="B1" workbookViewId="0">
      <selection sqref="A1:L1"/>
    </sheetView>
  </sheetViews>
  <sheetFormatPr defaultRowHeight="14.4" x14ac:dyDescent="0.3"/>
  <cols>
    <col min="1" max="1" width="3.44140625" hidden="1" customWidth="1"/>
    <col min="2" max="2" width="41.88671875" customWidth="1"/>
    <col min="3" max="3" width="11.77734375" customWidth="1"/>
    <col min="4" max="5" width="14.44140625" hidden="1" customWidth="1"/>
    <col min="6" max="7" width="14.44140625" customWidth="1"/>
    <col min="8" max="9" width="14.44140625" hidden="1" customWidth="1"/>
    <col min="10" max="10" width="14.44140625" customWidth="1"/>
    <col min="11" max="12" width="14.44140625" hidden="1" customWidth="1"/>
  </cols>
  <sheetData>
    <row r="1" spans="1:12" x14ac:dyDescent="0.3">
      <c r="A1" s="11" t="s">
        <v>478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</row>
    <row r="2" spans="1:12" x14ac:dyDescent="0.3">
      <c r="A2" s="11" t="s">
        <v>264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</row>
    <row r="3" spans="1:12" x14ac:dyDescent="0.3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</row>
    <row r="4" spans="1:12" ht="70.05" customHeight="1" x14ac:dyDescent="0.3">
      <c r="A4" s="13" t="s">
        <v>0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</row>
    <row r="5" spans="1:12" x14ac:dyDescent="0.3">
      <c r="A5" s="14" t="s">
        <v>475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</row>
    <row r="6" spans="1:12" ht="15" thickBot="1" x14ac:dyDescent="0.35"/>
    <row r="7" spans="1:12" s="2" customFormat="1" ht="15" thickBot="1" x14ac:dyDescent="0.35">
      <c r="A7" s="10" t="s">
        <v>1</v>
      </c>
      <c r="B7" s="10"/>
      <c r="C7" s="10" t="s">
        <v>3</v>
      </c>
      <c r="D7" s="10" t="s">
        <v>5</v>
      </c>
      <c r="E7" s="10"/>
      <c r="F7" s="10" t="s">
        <v>8</v>
      </c>
      <c r="G7" s="10"/>
      <c r="H7" s="10" t="s">
        <v>9</v>
      </c>
      <c r="I7" s="10" t="s">
        <v>10</v>
      </c>
      <c r="J7" s="10" t="s">
        <v>11</v>
      </c>
      <c r="K7" s="10" t="s">
        <v>12</v>
      </c>
      <c r="L7" s="10" t="s">
        <v>14</v>
      </c>
    </row>
    <row r="8" spans="1:12" s="2" customFormat="1" ht="15" thickBot="1" x14ac:dyDescent="0.35">
      <c r="A8" s="10"/>
      <c r="B8" s="10"/>
      <c r="C8" s="10"/>
      <c r="D8" s="10" t="s">
        <v>6</v>
      </c>
      <c r="E8" s="10" t="s">
        <v>7</v>
      </c>
      <c r="F8" s="10" t="s">
        <v>6</v>
      </c>
      <c r="G8" s="10" t="s">
        <v>7</v>
      </c>
      <c r="H8" s="10"/>
      <c r="I8" s="10"/>
      <c r="J8" s="10"/>
      <c r="K8" s="10"/>
      <c r="L8" s="10"/>
    </row>
    <row r="9" spans="1:12" s="2" customFormat="1" ht="15" thickBot="1" x14ac:dyDescent="0.35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</row>
    <row r="10" spans="1:12" s="2" customFormat="1" ht="15" thickBot="1" x14ac:dyDescent="0.35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</row>
    <row r="11" spans="1:12" s="2" customFormat="1" ht="15" thickBot="1" x14ac:dyDescent="0.35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</row>
    <row r="12" spans="1:12" s="2" customFormat="1" ht="15" thickBot="1" x14ac:dyDescent="0.35">
      <c r="A12" s="10" t="s">
        <v>2</v>
      </c>
      <c r="B12" s="10"/>
      <c r="C12" s="1" t="s">
        <v>4</v>
      </c>
      <c r="D12" s="1">
        <v>1</v>
      </c>
      <c r="E12" s="1">
        <v>2</v>
      </c>
      <c r="F12" s="1">
        <v>3</v>
      </c>
      <c r="G12" s="1">
        <v>4</v>
      </c>
      <c r="H12" s="1">
        <v>5</v>
      </c>
      <c r="I12" s="1">
        <v>6</v>
      </c>
      <c r="J12" s="1">
        <v>7</v>
      </c>
      <c r="K12" s="1" t="s">
        <v>13</v>
      </c>
      <c r="L12" s="1">
        <v>9</v>
      </c>
    </row>
    <row r="13" spans="1:12" s="2" customFormat="1" ht="21.6" x14ac:dyDescent="0.3">
      <c r="A13" s="5" t="s">
        <v>15</v>
      </c>
      <c r="B13" s="5" t="s">
        <v>16</v>
      </c>
      <c r="C13" s="5" t="s">
        <v>17</v>
      </c>
      <c r="D13" s="6">
        <f t="shared" ref="D13:J13" si="0">D14+D24+D29+D63+D77</f>
        <v>0</v>
      </c>
      <c r="E13" s="6">
        <f t="shared" si="0"/>
        <v>0</v>
      </c>
      <c r="F13" s="6">
        <f t="shared" si="0"/>
        <v>135648250</v>
      </c>
      <c r="G13" s="6">
        <f t="shared" si="0"/>
        <v>78938510</v>
      </c>
      <c r="H13" s="6">
        <f t="shared" si="0"/>
        <v>39712581</v>
      </c>
      <c r="I13" s="6">
        <f t="shared" si="0"/>
        <v>39712581</v>
      </c>
      <c r="J13" s="6">
        <f t="shared" si="0"/>
        <v>29736087</v>
      </c>
      <c r="K13" s="6">
        <f t="shared" ref="K13:K44" si="1">I13-J13</f>
        <v>9976494</v>
      </c>
      <c r="L13" s="6">
        <f>L14+L24+L29+L63+L77</f>
        <v>11903143</v>
      </c>
    </row>
    <row r="14" spans="1:12" s="2" customFormat="1" ht="21.6" x14ac:dyDescent="0.3">
      <c r="A14" s="5" t="s">
        <v>18</v>
      </c>
      <c r="B14" s="5" t="s">
        <v>19</v>
      </c>
      <c r="C14" s="5" t="s">
        <v>20</v>
      </c>
      <c r="D14" s="6">
        <f t="shared" ref="D14:J14" si="2">D15+D18+D22</f>
        <v>0</v>
      </c>
      <c r="E14" s="6">
        <f t="shared" si="2"/>
        <v>0</v>
      </c>
      <c r="F14" s="6">
        <f t="shared" si="2"/>
        <v>16732540</v>
      </c>
      <c r="G14" s="6">
        <f t="shared" si="2"/>
        <v>9668780</v>
      </c>
      <c r="H14" s="6">
        <f t="shared" si="2"/>
        <v>12145899</v>
      </c>
      <c r="I14" s="6">
        <f t="shared" si="2"/>
        <v>12145899</v>
      </c>
      <c r="J14" s="6">
        <f t="shared" si="2"/>
        <v>7249136</v>
      </c>
      <c r="K14" s="6">
        <f t="shared" si="1"/>
        <v>4896763</v>
      </c>
      <c r="L14" s="6">
        <f>L15+L18+L22</f>
        <v>4534886</v>
      </c>
    </row>
    <row r="15" spans="1:12" s="2" customFormat="1" x14ac:dyDescent="0.3">
      <c r="A15" s="5" t="s">
        <v>21</v>
      </c>
      <c r="B15" s="5" t="s">
        <v>22</v>
      </c>
      <c r="C15" s="5" t="s">
        <v>23</v>
      </c>
      <c r="D15" s="6">
        <f t="shared" ref="D15:J16" si="3">D16</f>
        <v>0</v>
      </c>
      <c r="E15" s="6">
        <f t="shared" si="3"/>
        <v>0</v>
      </c>
      <c r="F15" s="6">
        <f t="shared" si="3"/>
        <v>13550590</v>
      </c>
      <c r="G15" s="6">
        <f t="shared" si="3"/>
        <v>7868430</v>
      </c>
      <c r="H15" s="6">
        <f t="shared" si="3"/>
        <v>10209113</v>
      </c>
      <c r="I15" s="6">
        <f t="shared" si="3"/>
        <v>10209113</v>
      </c>
      <c r="J15" s="6">
        <f t="shared" si="3"/>
        <v>5694439</v>
      </c>
      <c r="K15" s="6">
        <f t="shared" si="1"/>
        <v>4514674</v>
      </c>
      <c r="L15" s="6">
        <f>L16</f>
        <v>3215882</v>
      </c>
    </row>
    <row r="16" spans="1:12" s="2" customFormat="1" x14ac:dyDescent="0.3">
      <c r="A16" s="5" t="s">
        <v>24</v>
      </c>
      <c r="B16" s="5" t="s">
        <v>25</v>
      </c>
      <c r="C16" s="5" t="s">
        <v>26</v>
      </c>
      <c r="D16" s="6">
        <f t="shared" si="3"/>
        <v>0</v>
      </c>
      <c r="E16" s="6">
        <f t="shared" si="3"/>
        <v>0</v>
      </c>
      <c r="F16" s="6">
        <f t="shared" si="3"/>
        <v>13550590</v>
      </c>
      <c r="G16" s="6">
        <f t="shared" si="3"/>
        <v>7868430</v>
      </c>
      <c r="H16" s="6">
        <f t="shared" si="3"/>
        <v>10209113</v>
      </c>
      <c r="I16" s="6">
        <f t="shared" si="3"/>
        <v>10209113</v>
      </c>
      <c r="J16" s="6">
        <f t="shared" si="3"/>
        <v>5694439</v>
      </c>
      <c r="K16" s="6">
        <f t="shared" si="1"/>
        <v>4514674</v>
      </c>
      <c r="L16" s="6">
        <f>L17</f>
        <v>3215882</v>
      </c>
    </row>
    <row r="17" spans="1:12" s="2" customFormat="1" x14ac:dyDescent="0.3">
      <c r="A17" s="5" t="s">
        <v>27</v>
      </c>
      <c r="B17" s="5" t="s">
        <v>28</v>
      </c>
      <c r="C17" s="5" t="s">
        <v>29</v>
      </c>
      <c r="D17" s="6">
        <v>0</v>
      </c>
      <c r="E17" s="6">
        <v>0</v>
      </c>
      <c r="F17" s="6">
        <v>13550590</v>
      </c>
      <c r="G17" s="6">
        <v>7868430</v>
      </c>
      <c r="H17" s="6">
        <v>10209113</v>
      </c>
      <c r="I17" s="6">
        <v>10209113</v>
      </c>
      <c r="J17" s="6">
        <v>5694439</v>
      </c>
      <c r="K17" s="6">
        <f t="shared" si="1"/>
        <v>4514674</v>
      </c>
      <c r="L17" s="6">
        <v>3215882</v>
      </c>
    </row>
    <row r="18" spans="1:12" s="2" customFormat="1" ht="21.6" x14ac:dyDescent="0.3">
      <c r="A18" s="5" t="s">
        <v>30</v>
      </c>
      <c r="B18" s="5" t="s">
        <v>31</v>
      </c>
      <c r="C18" s="5" t="s">
        <v>32</v>
      </c>
      <c r="D18" s="6">
        <f t="shared" ref="D18:J18" si="4">D19+D20+D21</f>
        <v>0</v>
      </c>
      <c r="E18" s="6">
        <f t="shared" si="4"/>
        <v>0</v>
      </c>
      <c r="F18" s="6">
        <f t="shared" si="4"/>
        <v>886950</v>
      </c>
      <c r="G18" s="6">
        <f t="shared" si="4"/>
        <v>525350</v>
      </c>
      <c r="H18" s="6">
        <f t="shared" si="4"/>
        <v>818019</v>
      </c>
      <c r="I18" s="6">
        <f t="shared" si="4"/>
        <v>818019</v>
      </c>
      <c r="J18" s="6">
        <f t="shared" si="4"/>
        <v>435930</v>
      </c>
      <c r="K18" s="6">
        <f t="shared" si="1"/>
        <v>382089</v>
      </c>
      <c r="L18" s="6">
        <f>L19+L20+L21</f>
        <v>208187</v>
      </c>
    </row>
    <row r="19" spans="1:12" s="2" customFormat="1" ht="21.6" x14ac:dyDescent="0.3">
      <c r="A19" s="5" t="s">
        <v>33</v>
      </c>
      <c r="B19" s="5" t="s">
        <v>34</v>
      </c>
      <c r="C19" s="5" t="s">
        <v>35</v>
      </c>
      <c r="D19" s="6">
        <v>0</v>
      </c>
      <c r="E19" s="6">
        <v>0</v>
      </c>
      <c r="F19" s="6">
        <v>24000</v>
      </c>
      <c r="G19" s="6">
        <v>24000</v>
      </c>
      <c r="H19" s="6">
        <v>0</v>
      </c>
      <c r="I19" s="6">
        <v>0</v>
      </c>
      <c r="J19" s="6">
        <v>0</v>
      </c>
      <c r="K19" s="6">
        <f t="shared" si="1"/>
        <v>0</v>
      </c>
      <c r="L19" s="6">
        <v>0</v>
      </c>
    </row>
    <row r="20" spans="1:12" s="2" customFormat="1" x14ac:dyDescent="0.3">
      <c r="A20" s="5" t="s">
        <v>36</v>
      </c>
      <c r="B20" s="5" t="s">
        <v>37</v>
      </c>
      <c r="C20" s="5" t="s">
        <v>38</v>
      </c>
      <c r="D20" s="6">
        <v>0</v>
      </c>
      <c r="E20" s="6">
        <v>0</v>
      </c>
      <c r="F20" s="6">
        <v>837950</v>
      </c>
      <c r="G20" s="6">
        <v>476350</v>
      </c>
      <c r="H20" s="6">
        <v>803837</v>
      </c>
      <c r="I20" s="6">
        <v>803837</v>
      </c>
      <c r="J20" s="6">
        <v>421748</v>
      </c>
      <c r="K20" s="6">
        <f t="shared" si="1"/>
        <v>382089</v>
      </c>
      <c r="L20" s="6">
        <v>208187</v>
      </c>
    </row>
    <row r="21" spans="1:12" s="2" customFormat="1" x14ac:dyDescent="0.3">
      <c r="A21" s="5" t="s">
        <v>39</v>
      </c>
      <c r="B21" s="5" t="s">
        <v>40</v>
      </c>
      <c r="C21" s="5" t="s">
        <v>41</v>
      </c>
      <c r="D21" s="6">
        <v>0</v>
      </c>
      <c r="E21" s="6">
        <v>0</v>
      </c>
      <c r="F21" s="6">
        <v>25000</v>
      </c>
      <c r="G21" s="6">
        <v>25000</v>
      </c>
      <c r="H21" s="6">
        <v>14182</v>
      </c>
      <c r="I21" s="6">
        <v>14182</v>
      </c>
      <c r="J21" s="6">
        <v>14182</v>
      </c>
      <c r="K21" s="6">
        <f t="shared" si="1"/>
        <v>0</v>
      </c>
      <c r="L21" s="6">
        <v>0</v>
      </c>
    </row>
    <row r="22" spans="1:12" s="2" customFormat="1" ht="21.6" x14ac:dyDescent="0.3">
      <c r="A22" s="5" t="s">
        <v>42</v>
      </c>
      <c r="B22" s="5" t="s">
        <v>43</v>
      </c>
      <c r="C22" s="5" t="s">
        <v>44</v>
      </c>
      <c r="D22" s="6">
        <f t="shared" ref="D22:J22" si="5">D23</f>
        <v>0</v>
      </c>
      <c r="E22" s="6">
        <f t="shared" si="5"/>
        <v>0</v>
      </c>
      <c r="F22" s="6">
        <f t="shared" si="5"/>
        <v>2295000</v>
      </c>
      <c r="G22" s="6">
        <f t="shared" si="5"/>
        <v>1275000</v>
      </c>
      <c r="H22" s="6">
        <f t="shared" si="5"/>
        <v>1118767</v>
      </c>
      <c r="I22" s="6">
        <f t="shared" si="5"/>
        <v>1118767</v>
      </c>
      <c r="J22" s="6">
        <f t="shared" si="5"/>
        <v>1118767</v>
      </c>
      <c r="K22" s="6">
        <f t="shared" si="1"/>
        <v>0</v>
      </c>
      <c r="L22" s="6">
        <f>L23</f>
        <v>1110817</v>
      </c>
    </row>
    <row r="23" spans="1:12" s="2" customFormat="1" x14ac:dyDescent="0.3">
      <c r="A23" s="5" t="s">
        <v>45</v>
      </c>
      <c r="B23" s="5" t="s">
        <v>46</v>
      </c>
      <c r="C23" s="5" t="s">
        <v>47</v>
      </c>
      <c r="D23" s="6">
        <v>0</v>
      </c>
      <c r="E23" s="6">
        <v>0</v>
      </c>
      <c r="F23" s="6">
        <v>2295000</v>
      </c>
      <c r="G23" s="6">
        <v>1275000</v>
      </c>
      <c r="H23" s="6">
        <v>1118767</v>
      </c>
      <c r="I23" s="6">
        <v>1118767</v>
      </c>
      <c r="J23" s="6">
        <v>1118767</v>
      </c>
      <c r="K23" s="6">
        <f t="shared" si="1"/>
        <v>0</v>
      </c>
      <c r="L23" s="6">
        <v>1110817</v>
      </c>
    </row>
    <row r="24" spans="1:12" s="2" customFormat="1" ht="21.6" x14ac:dyDescent="0.3">
      <c r="A24" s="5" t="s">
        <v>48</v>
      </c>
      <c r="B24" s="5" t="s">
        <v>49</v>
      </c>
      <c r="C24" s="5" t="s">
        <v>50</v>
      </c>
      <c r="D24" s="6">
        <f t="shared" ref="D24:J24" si="6">+D25</f>
        <v>0</v>
      </c>
      <c r="E24" s="6">
        <f t="shared" si="6"/>
        <v>0</v>
      </c>
      <c r="F24" s="6">
        <f t="shared" si="6"/>
        <v>2415300</v>
      </c>
      <c r="G24" s="6">
        <f t="shared" si="6"/>
        <v>1390800</v>
      </c>
      <c r="H24" s="6">
        <f t="shared" si="6"/>
        <v>2229324</v>
      </c>
      <c r="I24" s="6">
        <f t="shared" si="6"/>
        <v>2229324</v>
      </c>
      <c r="J24" s="6">
        <f t="shared" si="6"/>
        <v>1185605</v>
      </c>
      <c r="K24" s="6">
        <f t="shared" si="1"/>
        <v>1043719</v>
      </c>
      <c r="L24" s="6">
        <f>+L25</f>
        <v>538173</v>
      </c>
    </row>
    <row r="25" spans="1:12" s="2" customFormat="1" ht="21.6" x14ac:dyDescent="0.3">
      <c r="A25" s="5" t="s">
        <v>51</v>
      </c>
      <c r="B25" s="5" t="s">
        <v>52</v>
      </c>
      <c r="C25" s="5" t="s">
        <v>53</v>
      </c>
      <c r="D25" s="6">
        <f t="shared" ref="D25:J25" si="7">D26+D28</f>
        <v>0</v>
      </c>
      <c r="E25" s="6">
        <f t="shared" si="7"/>
        <v>0</v>
      </c>
      <c r="F25" s="6">
        <f t="shared" si="7"/>
        <v>2415300</v>
      </c>
      <c r="G25" s="6">
        <f t="shared" si="7"/>
        <v>1390800</v>
      </c>
      <c r="H25" s="6">
        <f t="shared" si="7"/>
        <v>2229324</v>
      </c>
      <c r="I25" s="6">
        <f t="shared" si="7"/>
        <v>2229324</v>
      </c>
      <c r="J25" s="6">
        <f t="shared" si="7"/>
        <v>1185605</v>
      </c>
      <c r="K25" s="6">
        <f t="shared" si="1"/>
        <v>1043719</v>
      </c>
      <c r="L25" s="6">
        <f>L26+L28</f>
        <v>538173</v>
      </c>
    </row>
    <row r="26" spans="1:12" s="2" customFormat="1" x14ac:dyDescent="0.3">
      <c r="A26" s="5" t="s">
        <v>54</v>
      </c>
      <c r="B26" s="5" t="s">
        <v>55</v>
      </c>
      <c r="C26" s="5" t="s">
        <v>56</v>
      </c>
      <c r="D26" s="6">
        <f t="shared" ref="D26:J26" si="8">D27</f>
        <v>0</v>
      </c>
      <c r="E26" s="6">
        <f t="shared" si="8"/>
        <v>0</v>
      </c>
      <c r="F26" s="6">
        <f t="shared" si="8"/>
        <v>2380300</v>
      </c>
      <c r="G26" s="6">
        <f t="shared" si="8"/>
        <v>1355800</v>
      </c>
      <c r="H26" s="6">
        <f t="shared" si="8"/>
        <v>2220889</v>
      </c>
      <c r="I26" s="6">
        <f t="shared" si="8"/>
        <v>2220889</v>
      </c>
      <c r="J26" s="6">
        <f t="shared" si="8"/>
        <v>1177170</v>
      </c>
      <c r="K26" s="6">
        <f t="shared" si="1"/>
        <v>1043719</v>
      </c>
      <c r="L26" s="6">
        <f>L27</f>
        <v>537898</v>
      </c>
    </row>
    <row r="27" spans="1:12" s="2" customFormat="1" x14ac:dyDescent="0.3">
      <c r="A27" s="5" t="s">
        <v>57</v>
      </c>
      <c r="B27" s="5" t="s">
        <v>58</v>
      </c>
      <c r="C27" s="5" t="s">
        <v>59</v>
      </c>
      <c r="D27" s="6">
        <v>0</v>
      </c>
      <c r="E27" s="6">
        <v>0</v>
      </c>
      <c r="F27" s="6">
        <v>2380300</v>
      </c>
      <c r="G27" s="6">
        <v>1355800</v>
      </c>
      <c r="H27" s="6">
        <v>2220889</v>
      </c>
      <c r="I27" s="6">
        <v>2220889</v>
      </c>
      <c r="J27" s="6">
        <v>1177170</v>
      </c>
      <c r="K27" s="6">
        <f t="shared" si="1"/>
        <v>1043719</v>
      </c>
      <c r="L27" s="6">
        <v>537898</v>
      </c>
    </row>
    <row r="28" spans="1:12" s="2" customFormat="1" ht="21.6" x14ac:dyDescent="0.3">
      <c r="A28" s="5" t="s">
        <v>60</v>
      </c>
      <c r="B28" s="5" t="s">
        <v>61</v>
      </c>
      <c r="C28" s="5" t="s">
        <v>62</v>
      </c>
      <c r="D28" s="6">
        <v>0</v>
      </c>
      <c r="E28" s="6">
        <v>0</v>
      </c>
      <c r="F28" s="6">
        <v>35000</v>
      </c>
      <c r="G28" s="6">
        <v>35000</v>
      </c>
      <c r="H28" s="6">
        <v>8435</v>
      </c>
      <c r="I28" s="6">
        <v>8435</v>
      </c>
      <c r="J28" s="6">
        <v>8435</v>
      </c>
      <c r="K28" s="6">
        <f t="shared" si="1"/>
        <v>0</v>
      </c>
      <c r="L28" s="6">
        <v>275</v>
      </c>
    </row>
    <row r="29" spans="1:12" s="2" customFormat="1" ht="21.6" x14ac:dyDescent="0.3">
      <c r="A29" s="5" t="s">
        <v>63</v>
      </c>
      <c r="B29" s="5" t="s">
        <v>64</v>
      </c>
      <c r="C29" s="5" t="s">
        <v>65</v>
      </c>
      <c r="D29" s="6">
        <f t="shared" ref="D29:J29" si="9">D30+D40+D46+D55</f>
        <v>0</v>
      </c>
      <c r="E29" s="6">
        <f t="shared" si="9"/>
        <v>0</v>
      </c>
      <c r="F29" s="6">
        <f t="shared" si="9"/>
        <v>45571700</v>
      </c>
      <c r="G29" s="6">
        <f t="shared" si="9"/>
        <v>29578590</v>
      </c>
      <c r="H29" s="6">
        <f t="shared" si="9"/>
        <v>14066533</v>
      </c>
      <c r="I29" s="6">
        <f t="shared" si="9"/>
        <v>14066533</v>
      </c>
      <c r="J29" s="6">
        <f t="shared" si="9"/>
        <v>12270672</v>
      </c>
      <c r="K29" s="6">
        <f t="shared" si="1"/>
        <v>1795861</v>
      </c>
      <c r="L29" s="6">
        <f>L30+L40+L46+L55</f>
        <v>4976381</v>
      </c>
    </row>
    <row r="30" spans="1:12" s="2" customFormat="1" ht="21.6" x14ac:dyDescent="0.3">
      <c r="A30" s="5" t="s">
        <v>66</v>
      </c>
      <c r="B30" s="5" t="s">
        <v>67</v>
      </c>
      <c r="C30" s="5" t="s">
        <v>68</v>
      </c>
      <c r="D30" s="6">
        <f t="shared" ref="D30:J30" si="10">D31+D33+D37+D38+D39</f>
        <v>0</v>
      </c>
      <c r="E30" s="6">
        <f t="shared" si="10"/>
        <v>0</v>
      </c>
      <c r="F30" s="6">
        <f t="shared" si="10"/>
        <v>27778540</v>
      </c>
      <c r="G30" s="6">
        <f t="shared" si="10"/>
        <v>18342970</v>
      </c>
      <c r="H30" s="6">
        <f t="shared" si="10"/>
        <v>4783914</v>
      </c>
      <c r="I30" s="6">
        <f t="shared" si="10"/>
        <v>4783914</v>
      </c>
      <c r="J30" s="6">
        <f t="shared" si="10"/>
        <v>4720633</v>
      </c>
      <c r="K30" s="6">
        <f t="shared" si="1"/>
        <v>63281</v>
      </c>
      <c r="L30" s="6">
        <f>L31+L33+L37+L38+L39</f>
        <v>1776116</v>
      </c>
    </row>
    <row r="31" spans="1:12" s="2" customFormat="1" ht="21.6" x14ac:dyDescent="0.3">
      <c r="A31" s="5" t="s">
        <v>69</v>
      </c>
      <c r="B31" s="5" t="s">
        <v>70</v>
      </c>
      <c r="C31" s="5" t="s">
        <v>71</v>
      </c>
      <c r="D31" s="6">
        <f t="shared" ref="D31:J31" si="11">D32</f>
        <v>0</v>
      </c>
      <c r="E31" s="6">
        <f t="shared" si="11"/>
        <v>0</v>
      </c>
      <c r="F31" s="6">
        <f t="shared" si="11"/>
        <v>260000</v>
      </c>
      <c r="G31" s="6">
        <f t="shared" si="11"/>
        <v>173000</v>
      </c>
      <c r="H31" s="6">
        <f t="shared" si="11"/>
        <v>97959</v>
      </c>
      <c r="I31" s="6">
        <f t="shared" si="11"/>
        <v>97959</v>
      </c>
      <c r="J31" s="6">
        <f t="shared" si="11"/>
        <v>97959</v>
      </c>
      <c r="K31" s="6">
        <f t="shared" si="1"/>
        <v>0</v>
      </c>
      <c r="L31" s="6">
        <f>L32</f>
        <v>43778</v>
      </c>
    </row>
    <row r="32" spans="1:12" s="2" customFormat="1" x14ac:dyDescent="0.3">
      <c r="A32" s="5" t="s">
        <v>72</v>
      </c>
      <c r="B32" s="5" t="s">
        <v>73</v>
      </c>
      <c r="C32" s="5" t="s">
        <v>74</v>
      </c>
      <c r="D32" s="6">
        <v>0</v>
      </c>
      <c r="E32" s="6">
        <v>0</v>
      </c>
      <c r="F32" s="6">
        <v>260000</v>
      </c>
      <c r="G32" s="6">
        <v>173000</v>
      </c>
      <c r="H32" s="6">
        <v>97959</v>
      </c>
      <c r="I32" s="6">
        <v>97959</v>
      </c>
      <c r="J32" s="6">
        <v>97959</v>
      </c>
      <c r="K32" s="6">
        <f t="shared" si="1"/>
        <v>0</v>
      </c>
      <c r="L32" s="6">
        <v>43778</v>
      </c>
    </row>
    <row r="33" spans="1:12" s="2" customFormat="1" ht="21.6" x14ac:dyDescent="0.3">
      <c r="A33" s="5" t="s">
        <v>75</v>
      </c>
      <c r="B33" s="5" t="s">
        <v>76</v>
      </c>
      <c r="C33" s="5" t="s">
        <v>77</v>
      </c>
      <c r="D33" s="6">
        <f t="shared" ref="D33:J33" si="12">D34+D35+D36</f>
        <v>0</v>
      </c>
      <c r="E33" s="6">
        <f t="shared" si="12"/>
        <v>0</v>
      </c>
      <c r="F33" s="6">
        <f t="shared" si="12"/>
        <v>4953700</v>
      </c>
      <c r="G33" s="6">
        <f t="shared" si="12"/>
        <v>3328900</v>
      </c>
      <c r="H33" s="6">
        <f t="shared" si="12"/>
        <v>1783607</v>
      </c>
      <c r="I33" s="6">
        <f t="shared" si="12"/>
        <v>1783607</v>
      </c>
      <c r="J33" s="6">
        <f t="shared" si="12"/>
        <v>1772786</v>
      </c>
      <c r="K33" s="6">
        <f t="shared" si="1"/>
        <v>10821</v>
      </c>
      <c r="L33" s="6">
        <f>L34+L35+L36</f>
        <v>1694907</v>
      </c>
    </row>
    <row r="34" spans="1:12" s="2" customFormat="1" x14ac:dyDescent="0.3">
      <c r="A34" s="5" t="s">
        <v>78</v>
      </c>
      <c r="B34" s="5" t="s">
        <v>79</v>
      </c>
      <c r="C34" s="5" t="s">
        <v>80</v>
      </c>
      <c r="D34" s="6">
        <v>0</v>
      </c>
      <c r="E34" s="6">
        <v>0</v>
      </c>
      <c r="F34" s="6">
        <v>1898900</v>
      </c>
      <c r="G34" s="6">
        <v>1211100</v>
      </c>
      <c r="H34" s="6">
        <v>711344</v>
      </c>
      <c r="I34" s="6">
        <v>711344</v>
      </c>
      <c r="J34" s="6">
        <v>705612</v>
      </c>
      <c r="K34" s="6">
        <f t="shared" si="1"/>
        <v>5732</v>
      </c>
      <c r="L34" s="6">
        <v>415590</v>
      </c>
    </row>
    <row r="35" spans="1:12" s="2" customFormat="1" x14ac:dyDescent="0.3">
      <c r="A35" s="5" t="s">
        <v>81</v>
      </c>
      <c r="B35" s="5" t="s">
        <v>82</v>
      </c>
      <c r="C35" s="5" t="s">
        <v>83</v>
      </c>
      <c r="D35" s="6">
        <v>0</v>
      </c>
      <c r="E35" s="6">
        <v>0</v>
      </c>
      <c r="F35" s="6">
        <v>2968800</v>
      </c>
      <c r="G35" s="6">
        <v>2031800</v>
      </c>
      <c r="H35" s="6">
        <v>996263</v>
      </c>
      <c r="I35" s="6">
        <v>996263</v>
      </c>
      <c r="J35" s="6">
        <v>991174</v>
      </c>
      <c r="K35" s="6">
        <f t="shared" si="1"/>
        <v>5089</v>
      </c>
      <c r="L35" s="6">
        <v>1238317</v>
      </c>
    </row>
    <row r="36" spans="1:12" s="2" customFormat="1" x14ac:dyDescent="0.3">
      <c r="A36" s="5" t="s">
        <v>84</v>
      </c>
      <c r="B36" s="5" t="s">
        <v>85</v>
      </c>
      <c r="C36" s="5" t="s">
        <v>86</v>
      </c>
      <c r="D36" s="6">
        <v>0</v>
      </c>
      <c r="E36" s="6">
        <v>0</v>
      </c>
      <c r="F36" s="6">
        <v>86000</v>
      </c>
      <c r="G36" s="6">
        <v>86000</v>
      </c>
      <c r="H36" s="6">
        <v>76000</v>
      </c>
      <c r="I36" s="6">
        <v>76000</v>
      </c>
      <c r="J36" s="6">
        <v>76000</v>
      </c>
      <c r="K36" s="6">
        <f t="shared" si="1"/>
        <v>0</v>
      </c>
      <c r="L36" s="6">
        <v>41000</v>
      </c>
    </row>
    <row r="37" spans="1:12" s="2" customFormat="1" x14ac:dyDescent="0.3">
      <c r="A37" s="5" t="s">
        <v>87</v>
      </c>
      <c r="B37" s="5" t="s">
        <v>88</v>
      </c>
      <c r="C37" s="5" t="s">
        <v>89</v>
      </c>
      <c r="D37" s="6">
        <v>0</v>
      </c>
      <c r="E37" s="6">
        <v>0</v>
      </c>
      <c r="F37" s="6">
        <v>55000</v>
      </c>
      <c r="G37" s="6">
        <v>55000</v>
      </c>
      <c r="H37" s="6">
        <v>53170</v>
      </c>
      <c r="I37" s="6">
        <v>53170</v>
      </c>
      <c r="J37" s="6">
        <v>53170</v>
      </c>
      <c r="K37" s="6">
        <f t="shared" si="1"/>
        <v>0</v>
      </c>
      <c r="L37" s="6">
        <v>27231</v>
      </c>
    </row>
    <row r="38" spans="1:12" s="2" customFormat="1" x14ac:dyDescent="0.3">
      <c r="A38" s="5" t="s">
        <v>90</v>
      </c>
      <c r="B38" s="5" t="s">
        <v>91</v>
      </c>
      <c r="C38" s="5" t="s">
        <v>92</v>
      </c>
      <c r="D38" s="6">
        <v>0</v>
      </c>
      <c r="E38" s="6">
        <v>0</v>
      </c>
      <c r="F38" s="6">
        <v>11010000</v>
      </c>
      <c r="G38" s="6">
        <v>8630000</v>
      </c>
      <c r="H38" s="6">
        <v>2794186</v>
      </c>
      <c r="I38" s="6">
        <v>2794186</v>
      </c>
      <c r="J38" s="6">
        <v>2794186</v>
      </c>
      <c r="K38" s="6">
        <f t="shared" si="1"/>
        <v>0</v>
      </c>
      <c r="L38" s="6">
        <v>0</v>
      </c>
    </row>
    <row r="39" spans="1:12" s="2" customFormat="1" x14ac:dyDescent="0.3">
      <c r="A39" s="5" t="s">
        <v>93</v>
      </c>
      <c r="B39" s="5" t="s">
        <v>94</v>
      </c>
      <c r="C39" s="5" t="s">
        <v>95</v>
      </c>
      <c r="D39" s="6">
        <v>0</v>
      </c>
      <c r="E39" s="6">
        <v>0</v>
      </c>
      <c r="F39" s="6">
        <v>11499840</v>
      </c>
      <c r="G39" s="6">
        <v>6156070</v>
      </c>
      <c r="H39" s="6">
        <v>54992</v>
      </c>
      <c r="I39" s="6">
        <v>54992</v>
      </c>
      <c r="J39" s="6">
        <v>2532</v>
      </c>
      <c r="K39" s="6">
        <f t="shared" si="1"/>
        <v>52460</v>
      </c>
      <c r="L39" s="6">
        <v>10200</v>
      </c>
    </row>
    <row r="40" spans="1:12" s="2" customFormat="1" x14ac:dyDescent="0.3">
      <c r="A40" s="5" t="s">
        <v>96</v>
      </c>
      <c r="B40" s="5" t="s">
        <v>97</v>
      </c>
      <c r="C40" s="5" t="s">
        <v>98</v>
      </c>
      <c r="D40" s="6">
        <f t="shared" ref="D40:J40" si="13">D41+D43+D44</f>
        <v>0</v>
      </c>
      <c r="E40" s="6">
        <f t="shared" si="13"/>
        <v>0</v>
      </c>
      <c r="F40" s="6">
        <f t="shared" si="13"/>
        <v>2854150</v>
      </c>
      <c r="G40" s="6">
        <f t="shared" si="13"/>
        <v>2249650</v>
      </c>
      <c r="H40" s="6">
        <f t="shared" si="13"/>
        <v>1406996</v>
      </c>
      <c r="I40" s="6">
        <f t="shared" si="13"/>
        <v>1406996</v>
      </c>
      <c r="J40" s="6">
        <f t="shared" si="13"/>
        <v>860921</v>
      </c>
      <c r="K40" s="6">
        <f t="shared" si="1"/>
        <v>546075</v>
      </c>
      <c r="L40" s="6">
        <f>L41+L43+L44</f>
        <v>464140</v>
      </c>
    </row>
    <row r="41" spans="1:12" s="2" customFormat="1" ht="21.6" x14ac:dyDescent="0.3">
      <c r="A41" s="5" t="s">
        <v>99</v>
      </c>
      <c r="B41" s="5" t="s">
        <v>100</v>
      </c>
      <c r="C41" s="5" t="s">
        <v>101</v>
      </c>
      <c r="D41" s="6">
        <f t="shared" ref="D41:J41" si="14">D42</f>
        <v>0</v>
      </c>
      <c r="E41" s="6">
        <f t="shared" si="14"/>
        <v>0</v>
      </c>
      <c r="F41" s="6">
        <f t="shared" si="14"/>
        <v>690000</v>
      </c>
      <c r="G41" s="6">
        <f t="shared" si="14"/>
        <v>640000</v>
      </c>
      <c r="H41" s="6">
        <f t="shared" si="14"/>
        <v>200000</v>
      </c>
      <c r="I41" s="6">
        <f t="shared" si="14"/>
        <v>200000</v>
      </c>
      <c r="J41" s="6">
        <f t="shared" si="14"/>
        <v>200000</v>
      </c>
      <c r="K41" s="6">
        <f t="shared" si="1"/>
        <v>0</v>
      </c>
      <c r="L41" s="6">
        <f>L42</f>
        <v>150000</v>
      </c>
    </row>
    <row r="42" spans="1:12" s="2" customFormat="1" x14ac:dyDescent="0.3">
      <c r="A42" s="5" t="s">
        <v>102</v>
      </c>
      <c r="B42" s="5" t="s">
        <v>103</v>
      </c>
      <c r="C42" s="5" t="s">
        <v>104</v>
      </c>
      <c r="D42" s="6">
        <v>0</v>
      </c>
      <c r="E42" s="6">
        <v>0</v>
      </c>
      <c r="F42" s="6">
        <v>690000</v>
      </c>
      <c r="G42" s="6">
        <v>640000</v>
      </c>
      <c r="H42" s="6">
        <v>200000</v>
      </c>
      <c r="I42" s="6">
        <v>200000</v>
      </c>
      <c r="J42" s="6">
        <v>200000</v>
      </c>
      <c r="K42" s="6">
        <f t="shared" si="1"/>
        <v>0</v>
      </c>
      <c r="L42" s="6">
        <v>150000</v>
      </c>
    </row>
    <row r="43" spans="1:12" s="2" customFormat="1" x14ac:dyDescent="0.3">
      <c r="A43" s="5" t="s">
        <v>105</v>
      </c>
      <c r="B43" s="5" t="s">
        <v>106</v>
      </c>
      <c r="C43" s="5" t="s">
        <v>107</v>
      </c>
      <c r="D43" s="6">
        <v>0</v>
      </c>
      <c r="E43" s="6">
        <v>0</v>
      </c>
      <c r="F43" s="6">
        <v>2164150</v>
      </c>
      <c r="G43" s="6">
        <v>1609650</v>
      </c>
      <c r="H43" s="6">
        <v>1206996</v>
      </c>
      <c r="I43" s="6">
        <v>1206996</v>
      </c>
      <c r="J43" s="6">
        <v>660921</v>
      </c>
      <c r="K43" s="6">
        <f t="shared" si="1"/>
        <v>546075</v>
      </c>
      <c r="L43" s="6">
        <v>314079</v>
      </c>
    </row>
    <row r="44" spans="1:12" s="2" customFormat="1" x14ac:dyDescent="0.3">
      <c r="A44" s="5" t="s">
        <v>108</v>
      </c>
      <c r="B44" s="5" t="s">
        <v>109</v>
      </c>
      <c r="C44" s="5" t="s">
        <v>110</v>
      </c>
      <c r="D44" s="6">
        <f t="shared" ref="D44:J44" si="15">D45</f>
        <v>0</v>
      </c>
      <c r="E44" s="6">
        <f t="shared" si="15"/>
        <v>0</v>
      </c>
      <c r="F44" s="6">
        <f t="shared" si="15"/>
        <v>0</v>
      </c>
      <c r="G44" s="6">
        <f t="shared" si="15"/>
        <v>0</v>
      </c>
      <c r="H44" s="6">
        <f t="shared" si="15"/>
        <v>0</v>
      </c>
      <c r="I44" s="6">
        <f t="shared" si="15"/>
        <v>0</v>
      </c>
      <c r="J44" s="6">
        <f t="shared" si="15"/>
        <v>0</v>
      </c>
      <c r="K44" s="6">
        <f t="shared" si="1"/>
        <v>0</v>
      </c>
      <c r="L44" s="6">
        <f>L45</f>
        <v>61</v>
      </c>
    </row>
    <row r="45" spans="1:12" s="2" customFormat="1" x14ac:dyDescent="0.3">
      <c r="A45" s="5" t="s">
        <v>111</v>
      </c>
      <c r="B45" s="5" t="s">
        <v>112</v>
      </c>
      <c r="C45" s="5" t="s">
        <v>113</v>
      </c>
      <c r="D45" s="6">
        <v>0</v>
      </c>
      <c r="E45" s="6">
        <v>0</v>
      </c>
      <c r="F45" s="6">
        <v>0</v>
      </c>
      <c r="G45" s="6">
        <v>0</v>
      </c>
      <c r="H45" s="6">
        <v>0</v>
      </c>
      <c r="I45" s="6">
        <v>0</v>
      </c>
      <c r="J45" s="6">
        <v>0</v>
      </c>
      <c r="K45" s="6">
        <f t="shared" ref="K45:K76" si="16">I45-J45</f>
        <v>0</v>
      </c>
      <c r="L45" s="6">
        <v>61</v>
      </c>
    </row>
    <row r="46" spans="1:12" s="2" customFormat="1" ht="21.6" x14ac:dyDescent="0.3">
      <c r="A46" s="5" t="s">
        <v>114</v>
      </c>
      <c r="B46" s="5" t="s">
        <v>115</v>
      </c>
      <c r="C46" s="5" t="s">
        <v>116</v>
      </c>
      <c r="D46" s="6">
        <f t="shared" ref="D46:J46" si="17">D47+D50+D53+D54</f>
        <v>0</v>
      </c>
      <c r="E46" s="6">
        <f t="shared" si="17"/>
        <v>0</v>
      </c>
      <c r="F46" s="6">
        <f t="shared" si="17"/>
        <v>6480560</v>
      </c>
      <c r="G46" s="6">
        <f t="shared" si="17"/>
        <v>4619870</v>
      </c>
      <c r="H46" s="6">
        <f t="shared" si="17"/>
        <v>3331980</v>
      </c>
      <c r="I46" s="6">
        <f t="shared" si="17"/>
        <v>3331980</v>
      </c>
      <c r="J46" s="6">
        <f t="shared" si="17"/>
        <v>3301396</v>
      </c>
      <c r="K46" s="6">
        <f t="shared" si="16"/>
        <v>30584</v>
      </c>
      <c r="L46" s="6">
        <f>L47+L50+L53+L54</f>
        <v>1084288</v>
      </c>
    </row>
    <row r="47" spans="1:12" s="2" customFormat="1" ht="21.6" x14ac:dyDescent="0.3">
      <c r="A47" s="5" t="s">
        <v>117</v>
      </c>
      <c r="B47" s="5" t="s">
        <v>118</v>
      </c>
      <c r="C47" s="5" t="s">
        <v>119</v>
      </c>
      <c r="D47" s="6">
        <f t="shared" ref="D47:J47" si="18">D48+D49</f>
        <v>0</v>
      </c>
      <c r="E47" s="6">
        <f t="shared" si="18"/>
        <v>0</v>
      </c>
      <c r="F47" s="6">
        <f t="shared" si="18"/>
        <v>2227850</v>
      </c>
      <c r="G47" s="6">
        <f t="shared" si="18"/>
        <v>1643650</v>
      </c>
      <c r="H47" s="6">
        <f t="shared" si="18"/>
        <v>1235764</v>
      </c>
      <c r="I47" s="6">
        <f t="shared" si="18"/>
        <v>1235764</v>
      </c>
      <c r="J47" s="6">
        <f t="shared" si="18"/>
        <v>1205180</v>
      </c>
      <c r="K47" s="6">
        <f t="shared" si="16"/>
        <v>30584</v>
      </c>
      <c r="L47" s="6">
        <f>L48+L49</f>
        <v>497083</v>
      </c>
    </row>
    <row r="48" spans="1:12" s="2" customFormat="1" x14ac:dyDescent="0.3">
      <c r="A48" s="5" t="s">
        <v>120</v>
      </c>
      <c r="B48" s="5" t="s">
        <v>121</v>
      </c>
      <c r="C48" s="5" t="s">
        <v>122</v>
      </c>
      <c r="D48" s="6">
        <v>0</v>
      </c>
      <c r="E48" s="6">
        <v>0</v>
      </c>
      <c r="F48" s="6">
        <v>1027850</v>
      </c>
      <c r="G48" s="6">
        <v>873250</v>
      </c>
      <c r="H48" s="6">
        <v>577764</v>
      </c>
      <c r="I48" s="6">
        <v>577764</v>
      </c>
      <c r="J48" s="6">
        <v>547180</v>
      </c>
      <c r="K48" s="6">
        <f t="shared" si="16"/>
        <v>30584</v>
      </c>
      <c r="L48" s="6">
        <v>188188</v>
      </c>
    </row>
    <row r="49" spans="1:12" s="2" customFormat="1" x14ac:dyDescent="0.3">
      <c r="A49" s="5" t="s">
        <v>123</v>
      </c>
      <c r="B49" s="5" t="s">
        <v>124</v>
      </c>
      <c r="C49" s="5" t="s">
        <v>125</v>
      </c>
      <c r="D49" s="6">
        <v>0</v>
      </c>
      <c r="E49" s="6">
        <v>0</v>
      </c>
      <c r="F49" s="6">
        <v>1200000</v>
      </c>
      <c r="G49" s="6">
        <v>770400</v>
      </c>
      <c r="H49" s="6">
        <v>658000</v>
      </c>
      <c r="I49" s="6">
        <v>658000</v>
      </c>
      <c r="J49" s="6">
        <v>658000</v>
      </c>
      <c r="K49" s="6">
        <f t="shared" si="16"/>
        <v>0</v>
      </c>
      <c r="L49" s="6">
        <v>308895</v>
      </c>
    </row>
    <row r="50" spans="1:12" s="2" customFormat="1" ht="21.6" x14ac:dyDescent="0.3">
      <c r="A50" s="5" t="s">
        <v>126</v>
      </c>
      <c r="B50" s="5" t="s">
        <v>127</v>
      </c>
      <c r="C50" s="5" t="s">
        <v>128</v>
      </c>
      <c r="D50" s="6">
        <f t="shared" ref="D50:J50" si="19">D51+D52</f>
        <v>0</v>
      </c>
      <c r="E50" s="6">
        <f t="shared" si="19"/>
        <v>0</v>
      </c>
      <c r="F50" s="6">
        <f t="shared" si="19"/>
        <v>1845000</v>
      </c>
      <c r="G50" s="6">
        <f t="shared" si="19"/>
        <v>1213510</v>
      </c>
      <c r="H50" s="6">
        <f t="shared" si="19"/>
        <v>1172776</v>
      </c>
      <c r="I50" s="6">
        <f t="shared" si="19"/>
        <v>1172776</v>
      </c>
      <c r="J50" s="6">
        <f t="shared" si="19"/>
        <v>1172776</v>
      </c>
      <c r="K50" s="6">
        <f t="shared" si="16"/>
        <v>0</v>
      </c>
      <c r="L50" s="6">
        <f>L51+L52</f>
        <v>454990</v>
      </c>
    </row>
    <row r="51" spans="1:12" s="2" customFormat="1" x14ac:dyDescent="0.3">
      <c r="A51" s="5" t="s">
        <v>129</v>
      </c>
      <c r="B51" s="5" t="s">
        <v>130</v>
      </c>
      <c r="C51" s="5" t="s">
        <v>131</v>
      </c>
      <c r="D51" s="6">
        <v>0</v>
      </c>
      <c r="E51" s="6">
        <v>0</v>
      </c>
      <c r="F51" s="6">
        <v>1380000</v>
      </c>
      <c r="G51" s="6">
        <v>898510</v>
      </c>
      <c r="H51" s="6">
        <v>868510</v>
      </c>
      <c r="I51" s="6">
        <v>868510</v>
      </c>
      <c r="J51" s="6">
        <v>868510</v>
      </c>
      <c r="K51" s="6">
        <f t="shared" si="16"/>
        <v>0</v>
      </c>
      <c r="L51" s="6">
        <v>438030</v>
      </c>
    </row>
    <row r="52" spans="1:12" s="2" customFormat="1" ht="21.6" x14ac:dyDescent="0.3">
      <c r="A52" s="5" t="s">
        <v>132</v>
      </c>
      <c r="B52" s="5" t="s">
        <v>133</v>
      </c>
      <c r="C52" s="5" t="s">
        <v>134</v>
      </c>
      <c r="D52" s="6">
        <v>0</v>
      </c>
      <c r="E52" s="6">
        <v>0</v>
      </c>
      <c r="F52" s="6">
        <v>465000</v>
      </c>
      <c r="G52" s="6">
        <v>315000</v>
      </c>
      <c r="H52" s="6">
        <v>304266</v>
      </c>
      <c r="I52" s="6">
        <v>304266</v>
      </c>
      <c r="J52" s="6">
        <v>304266</v>
      </c>
      <c r="K52" s="6">
        <f t="shared" si="16"/>
        <v>0</v>
      </c>
      <c r="L52" s="6">
        <v>16960</v>
      </c>
    </row>
    <row r="53" spans="1:12" s="2" customFormat="1" x14ac:dyDescent="0.3">
      <c r="A53" s="5" t="s">
        <v>135</v>
      </c>
      <c r="B53" s="5" t="s">
        <v>136</v>
      </c>
      <c r="C53" s="5" t="s">
        <v>137</v>
      </c>
      <c r="D53" s="6">
        <v>0</v>
      </c>
      <c r="E53" s="6">
        <v>0</v>
      </c>
      <c r="F53" s="6">
        <v>200000</v>
      </c>
      <c r="G53" s="6">
        <v>200000</v>
      </c>
      <c r="H53" s="6">
        <v>200000</v>
      </c>
      <c r="I53" s="6">
        <v>200000</v>
      </c>
      <c r="J53" s="6">
        <v>200000</v>
      </c>
      <c r="K53" s="6">
        <f t="shared" si="16"/>
        <v>0</v>
      </c>
      <c r="L53" s="6">
        <v>0</v>
      </c>
    </row>
    <row r="54" spans="1:12" s="2" customFormat="1" x14ac:dyDescent="0.3">
      <c r="A54" s="5" t="s">
        <v>138</v>
      </c>
      <c r="B54" s="5" t="s">
        <v>139</v>
      </c>
      <c r="C54" s="5" t="s">
        <v>140</v>
      </c>
      <c r="D54" s="6">
        <v>0</v>
      </c>
      <c r="E54" s="6">
        <v>0</v>
      </c>
      <c r="F54" s="6">
        <v>2207710</v>
      </c>
      <c r="G54" s="6">
        <v>1562710</v>
      </c>
      <c r="H54" s="6">
        <v>723440</v>
      </c>
      <c r="I54" s="6">
        <v>723440</v>
      </c>
      <c r="J54" s="6">
        <v>723440</v>
      </c>
      <c r="K54" s="6">
        <f t="shared" si="16"/>
        <v>0</v>
      </c>
      <c r="L54" s="6">
        <v>132215</v>
      </c>
    </row>
    <row r="55" spans="1:12" s="2" customFormat="1" ht="31.8" x14ac:dyDescent="0.3">
      <c r="A55" s="5" t="s">
        <v>141</v>
      </c>
      <c r="B55" s="5" t="s">
        <v>142</v>
      </c>
      <c r="C55" s="5" t="s">
        <v>143</v>
      </c>
      <c r="D55" s="6">
        <f t="shared" ref="D55:J55" si="20">+D56+D58+D59+D61</f>
        <v>0</v>
      </c>
      <c r="E55" s="6">
        <f t="shared" si="20"/>
        <v>0</v>
      </c>
      <c r="F55" s="6">
        <f t="shared" si="20"/>
        <v>8458450</v>
      </c>
      <c r="G55" s="6">
        <f t="shared" si="20"/>
        <v>4366100</v>
      </c>
      <c r="H55" s="6">
        <f t="shared" si="20"/>
        <v>4543643</v>
      </c>
      <c r="I55" s="6">
        <f t="shared" si="20"/>
        <v>4543643</v>
      </c>
      <c r="J55" s="6">
        <f t="shared" si="20"/>
        <v>3387722</v>
      </c>
      <c r="K55" s="6">
        <f t="shared" si="16"/>
        <v>1155921</v>
      </c>
      <c r="L55" s="6">
        <f>+L56+L58+L59+L61</f>
        <v>1651837</v>
      </c>
    </row>
    <row r="56" spans="1:12" s="2" customFormat="1" ht="21.6" x14ac:dyDescent="0.3">
      <c r="A56" s="5" t="s">
        <v>144</v>
      </c>
      <c r="B56" s="5" t="s">
        <v>145</v>
      </c>
      <c r="C56" s="5" t="s">
        <v>146</v>
      </c>
      <c r="D56" s="6">
        <f t="shared" ref="D56:J56" si="21">D57</f>
        <v>0</v>
      </c>
      <c r="E56" s="6">
        <f t="shared" si="21"/>
        <v>0</v>
      </c>
      <c r="F56" s="6">
        <f t="shared" si="21"/>
        <v>5540100</v>
      </c>
      <c r="G56" s="6">
        <f t="shared" si="21"/>
        <v>3063100</v>
      </c>
      <c r="H56" s="6">
        <f t="shared" si="21"/>
        <v>4136150</v>
      </c>
      <c r="I56" s="6">
        <f t="shared" si="21"/>
        <v>4136150</v>
      </c>
      <c r="J56" s="6">
        <f t="shared" si="21"/>
        <v>2980229</v>
      </c>
      <c r="K56" s="6">
        <f t="shared" si="16"/>
        <v>1155921</v>
      </c>
      <c r="L56" s="6">
        <f>L57</f>
        <v>1490421</v>
      </c>
    </row>
    <row r="57" spans="1:12" s="2" customFormat="1" x14ac:dyDescent="0.3">
      <c r="A57" s="5" t="s">
        <v>147</v>
      </c>
      <c r="B57" s="5" t="s">
        <v>148</v>
      </c>
      <c r="C57" s="5" t="s">
        <v>149</v>
      </c>
      <c r="D57" s="6">
        <v>0</v>
      </c>
      <c r="E57" s="6">
        <v>0</v>
      </c>
      <c r="F57" s="6">
        <v>5540100</v>
      </c>
      <c r="G57" s="6">
        <v>3063100</v>
      </c>
      <c r="H57" s="6">
        <v>4136150</v>
      </c>
      <c r="I57" s="6">
        <v>4136150</v>
      </c>
      <c r="J57" s="6">
        <v>2980229</v>
      </c>
      <c r="K57" s="6">
        <f t="shared" si="16"/>
        <v>1155921</v>
      </c>
      <c r="L57" s="6">
        <v>1490421</v>
      </c>
    </row>
    <row r="58" spans="1:12" s="2" customFormat="1" x14ac:dyDescent="0.3">
      <c r="A58" s="5" t="s">
        <v>150</v>
      </c>
      <c r="B58" s="5" t="s">
        <v>151</v>
      </c>
      <c r="C58" s="5" t="s">
        <v>152</v>
      </c>
      <c r="D58" s="6">
        <v>0</v>
      </c>
      <c r="E58" s="6">
        <v>0</v>
      </c>
      <c r="F58" s="6">
        <v>2354850</v>
      </c>
      <c r="G58" s="6">
        <v>959500</v>
      </c>
      <c r="H58" s="6">
        <v>103530</v>
      </c>
      <c r="I58" s="6">
        <v>103530</v>
      </c>
      <c r="J58" s="6">
        <v>103530</v>
      </c>
      <c r="K58" s="6">
        <f t="shared" si="16"/>
        <v>0</v>
      </c>
      <c r="L58" s="6">
        <v>0</v>
      </c>
    </row>
    <row r="59" spans="1:12" s="2" customFormat="1" ht="21.6" x14ac:dyDescent="0.3">
      <c r="A59" s="5" t="s">
        <v>153</v>
      </c>
      <c r="B59" s="5" t="s">
        <v>154</v>
      </c>
      <c r="C59" s="5" t="s">
        <v>155</v>
      </c>
      <c r="D59" s="6">
        <f t="shared" ref="D59:J59" si="22">D60</f>
        <v>0</v>
      </c>
      <c r="E59" s="6">
        <f t="shared" si="22"/>
        <v>0</v>
      </c>
      <c r="F59" s="6">
        <f t="shared" si="22"/>
        <v>130000</v>
      </c>
      <c r="G59" s="6">
        <f t="shared" si="22"/>
        <v>90000</v>
      </c>
      <c r="H59" s="6">
        <f t="shared" si="22"/>
        <v>66568</v>
      </c>
      <c r="I59" s="6">
        <f t="shared" si="22"/>
        <v>66568</v>
      </c>
      <c r="J59" s="6">
        <f t="shared" si="22"/>
        <v>66568</v>
      </c>
      <c r="K59" s="6">
        <f t="shared" si="16"/>
        <v>0</v>
      </c>
      <c r="L59" s="6">
        <f>L60</f>
        <v>36868</v>
      </c>
    </row>
    <row r="60" spans="1:12" s="2" customFormat="1" x14ac:dyDescent="0.3">
      <c r="A60" s="5" t="s">
        <v>156</v>
      </c>
      <c r="B60" s="5" t="s">
        <v>157</v>
      </c>
      <c r="C60" s="5" t="s">
        <v>158</v>
      </c>
      <c r="D60" s="6">
        <v>0</v>
      </c>
      <c r="E60" s="6">
        <v>0</v>
      </c>
      <c r="F60" s="6">
        <v>130000</v>
      </c>
      <c r="G60" s="6">
        <v>90000</v>
      </c>
      <c r="H60" s="6">
        <v>66568</v>
      </c>
      <c r="I60" s="6">
        <v>66568</v>
      </c>
      <c r="J60" s="6">
        <v>66568</v>
      </c>
      <c r="K60" s="6">
        <f t="shared" si="16"/>
        <v>0</v>
      </c>
      <c r="L60" s="6">
        <v>36868</v>
      </c>
    </row>
    <row r="61" spans="1:12" s="2" customFormat="1" ht="21.6" x14ac:dyDescent="0.3">
      <c r="A61" s="5" t="s">
        <v>159</v>
      </c>
      <c r="B61" s="5" t="s">
        <v>160</v>
      </c>
      <c r="C61" s="5" t="s">
        <v>161</v>
      </c>
      <c r="D61" s="6">
        <f t="shared" ref="D61:J61" si="23">D62</f>
        <v>0</v>
      </c>
      <c r="E61" s="6">
        <f t="shared" si="23"/>
        <v>0</v>
      </c>
      <c r="F61" s="6">
        <f t="shared" si="23"/>
        <v>433500</v>
      </c>
      <c r="G61" s="6">
        <f t="shared" si="23"/>
        <v>253500</v>
      </c>
      <c r="H61" s="6">
        <f t="shared" si="23"/>
        <v>237395</v>
      </c>
      <c r="I61" s="6">
        <f t="shared" si="23"/>
        <v>237395</v>
      </c>
      <c r="J61" s="6">
        <f t="shared" si="23"/>
        <v>237395</v>
      </c>
      <c r="K61" s="6">
        <f t="shared" si="16"/>
        <v>0</v>
      </c>
      <c r="L61" s="6">
        <f>L62</f>
        <v>124548</v>
      </c>
    </row>
    <row r="62" spans="1:12" s="2" customFormat="1" x14ac:dyDescent="0.3">
      <c r="A62" s="5" t="s">
        <v>162</v>
      </c>
      <c r="B62" s="5" t="s">
        <v>163</v>
      </c>
      <c r="C62" s="5" t="s">
        <v>164</v>
      </c>
      <c r="D62" s="6">
        <v>0</v>
      </c>
      <c r="E62" s="6">
        <v>0</v>
      </c>
      <c r="F62" s="6">
        <v>433500</v>
      </c>
      <c r="G62" s="6">
        <v>253500</v>
      </c>
      <c r="H62" s="6">
        <v>237395</v>
      </c>
      <c r="I62" s="6">
        <v>237395</v>
      </c>
      <c r="J62" s="6">
        <v>237395</v>
      </c>
      <c r="K62" s="6">
        <f t="shared" si="16"/>
        <v>0</v>
      </c>
      <c r="L62" s="6">
        <v>124548</v>
      </c>
    </row>
    <row r="63" spans="1:12" s="2" customFormat="1" ht="21.6" x14ac:dyDescent="0.3">
      <c r="A63" s="5" t="s">
        <v>165</v>
      </c>
      <c r="B63" s="5" t="s">
        <v>166</v>
      </c>
      <c r="C63" s="5" t="s">
        <v>167</v>
      </c>
      <c r="D63" s="6">
        <f t="shared" ref="D63:J63" si="24">D64+D72</f>
        <v>0</v>
      </c>
      <c r="E63" s="6">
        <f t="shared" si="24"/>
        <v>0</v>
      </c>
      <c r="F63" s="6">
        <f t="shared" si="24"/>
        <v>45117300</v>
      </c>
      <c r="G63" s="6">
        <f t="shared" si="24"/>
        <v>29529130</v>
      </c>
      <c r="H63" s="6">
        <f t="shared" si="24"/>
        <v>8288987</v>
      </c>
      <c r="I63" s="6">
        <f t="shared" si="24"/>
        <v>8288987</v>
      </c>
      <c r="J63" s="6">
        <f t="shared" si="24"/>
        <v>6268986</v>
      </c>
      <c r="K63" s="6">
        <f t="shared" si="16"/>
        <v>2020001</v>
      </c>
      <c r="L63" s="6">
        <f>L64+L72</f>
        <v>1721008</v>
      </c>
    </row>
    <row r="64" spans="1:12" s="2" customFormat="1" ht="21.6" x14ac:dyDescent="0.3">
      <c r="A64" s="5" t="s">
        <v>168</v>
      </c>
      <c r="B64" s="5" t="s">
        <v>169</v>
      </c>
      <c r="C64" s="5" t="s">
        <v>170</v>
      </c>
      <c r="D64" s="6">
        <f t="shared" ref="D64:J64" si="25">D65+D67+D70+D71</f>
        <v>0</v>
      </c>
      <c r="E64" s="6">
        <f t="shared" si="25"/>
        <v>0</v>
      </c>
      <c r="F64" s="6">
        <f t="shared" si="25"/>
        <v>35308300</v>
      </c>
      <c r="G64" s="6">
        <f t="shared" si="25"/>
        <v>23839130</v>
      </c>
      <c r="H64" s="6">
        <f t="shared" si="25"/>
        <v>6404694</v>
      </c>
      <c r="I64" s="6">
        <f t="shared" si="25"/>
        <v>6404694</v>
      </c>
      <c r="J64" s="6">
        <f t="shared" si="25"/>
        <v>4384693</v>
      </c>
      <c r="K64" s="6">
        <f t="shared" si="16"/>
        <v>2020001</v>
      </c>
      <c r="L64" s="6">
        <f>L65+L67+L70+L71</f>
        <v>709691</v>
      </c>
    </row>
    <row r="65" spans="1:12" s="2" customFormat="1" x14ac:dyDescent="0.3">
      <c r="A65" s="5" t="s">
        <v>171</v>
      </c>
      <c r="B65" s="5" t="s">
        <v>172</v>
      </c>
      <c r="C65" s="5" t="s">
        <v>173</v>
      </c>
      <c r="D65" s="6">
        <f t="shared" ref="D65:J65" si="26">D66</f>
        <v>0</v>
      </c>
      <c r="E65" s="6">
        <f t="shared" si="26"/>
        <v>0</v>
      </c>
      <c r="F65" s="6">
        <f t="shared" si="26"/>
        <v>0</v>
      </c>
      <c r="G65" s="6">
        <f t="shared" si="26"/>
        <v>0</v>
      </c>
      <c r="H65" s="6">
        <f t="shared" si="26"/>
        <v>0</v>
      </c>
      <c r="I65" s="6">
        <f t="shared" si="26"/>
        <v>0</v>
      </c>
      <c r="J65" s="6">
        <f t="shared" si="26"/>
        <v>0</v>
      </c>
      <c r="K65" s="6">
        <f t="shared" si="16"/>
        <v>0</v>
      </c>
      <c r="L65" s="6">
        <f>L66</f>
        <v>77472</v>
      </c>
    </row>
    <row r="66" spans="1:12" s="2" customFormat="1" x14ac:dyDescent="0.3">
      <c r="A66" s="5" t="s">
        <v>174</v>
      </c>
      <c r="B66" s="5" t="s">
        <v>175</v>
      </c>
      <c r="C66" s="5" t="s">
        <v>176</v>
      </c>
      <c r="D66" s="6">
        <v>0</v>
      </c>
      <c r="E66" s="6">
        <v>0</v>
      </c>
      <c r="F66" s="6">
        <v>0</v>
      </c>
      <c r="G66" s="6">
        <v>0</v>
      </c>
      <c r="H66" s="6">
        <v>0</v>
      </c>
      <c r="I66" s="6">
        <v>0</v>
      </c>
      <c r="J66" s="6">
        <v>0</v>
      </c>
      <c r="K66" s="6">
        <f t="shared" si="16"/>
        <v>0</v>
      </c>
      <c r="L66" s="6">
        <v>77472</v>
      </c>
    </row>
    <row r="67" spans="1:12" s="2" customFormat="1" ht="21.6" x14ac:dyDescent="0.3">
      <c r="A67" s="5" t="s">
        <v>177</v>
      </c>
      <c r="B67" s="5" t="s">
        <v>178</v>
      </c>
      <c r="C67" s="5" t="s">
        <v>179</v>
      </c>
      <c r="D67" s="6">
        <f t="shared" ref="D67:J67" si="27">D68+D69</f>
        <v>0</v>
      </c>
      <c r="E67" s="6">
        <f t="shared" si="27"/>
        <v>0</v>
      </c>
      <c r="F67" s="6">
        <f t="shared" si="27"/>
        <v>3379000</v>
      </c>
      <c r="G67" s="6">
        <f t="shared" si="27"/>
        <v>1829000</v>
      </c>
      <c r="H67" s="6">
        <f t="shared" si="27"/>
        <v>150289</v>
      </c>
      <c r="I67" s="6">
        <f t="shared" si="27"/>
        <v>150289</v>
      </c>
      <c r="J67" s="6">
        <f t="shared" si="27"/>
        <v>150289</v>
      </c>
      <c r="K67" s="6">
        <f t="shared" si="16"/>
        <v>0</v>
      </c>
      <c r="L67" s="6">
        <f>L68+L69</f>
        <v>0</v>
      </c>
    </row>
    <row r="68" spans="1:12" s="2" customFormat="1" x14ac:dyDescent="0.3">
      <c r="A68" s="5" t="s">
        <v>180</v>
      </c>
      <c r="B68" s="5" t="s">
        <v>181</v>
      </c>
      <c r="C68" s="5" t="s">
        <v>182</v>
      </c>
      <c r="D68" s="6">
        <v>0</v>
      </c>
      <c r="E68" s="6">
        <v>0</v>
      </c>
      <c r="F68" s="6">
        <v>3229000</v>
      </c>
      <c r="G68" s="6">
        <v>1679000</v>
      </c>
      <c r="H68" s="6">
        <v>103819</v>
      </c>
      <c r="I68" s="6">
        <v>103819</v>
      </c>
      <c r="J68" s="6">
        <v>103819</v>
      </c>
      <c r="K68" s="6">
        <f t="shared" si="16"/>
        <v>0</v>
      </c>
      <c r="L68" s="6">
        <v>0</v>
      </c>
    </row>
    <row r="69" spans="1:12" s="2" customFormat="1" x14ac:dyDescent="0.3">
      <c r="A69" s="5" t="s">
        <v>183</v>
      </c>
      <c r="B69" s="5" t="s">
        <v>184</v>
      </c>
      <c r="C69" s="5" t="s">
        <v>185</v>
      </c>
      <c r="D69" s="6">
        <v>0</v>
      </c>
      <c r="E69" s="6">
        <v>0</v>
      </c>
      <c r="F69" s="6">
        <v>150000</v>
      </c>
      <c r="G69" s="6">
        <v>150000</v>
      </c>
      <c r="H69" s="6">
        <v>46470</v>
      </c>
      <c r="I69" s="6">
        <v>46470</v>
      </c>
      <c r="J69" s="6">
        <v>46470</v>
      </c>
      <c r="K69" s="6">
        <f t="shared" si="16"/>
        <v>0</v>
      </c>
      <c r="L69" s="6">
        <v>0</v>
      </c>
    </row>
    <row r="70" spans="1:12" s="2" customFormat="1" x14ac:dyDescent="0.3">
      <c r="A70" s="5" t="s">
        <v>186</v>
      </c>
      <c r="B70" s="5" t="s">
        <v>187</v>
      </c>
      <c r="C70" s="5" t="s">
        <v>188</v>
      </c>
      <c r="D70" s="6">
        <v>0</v>
      </c>
      <c r="E70" s="6">
        <v>0</v>
      </c>
      <c r="F70" s="6">
        <v>7756360</v>
      </c>
      <c r="G70" s="6">
        <v>4507290</v>
      </c>
      <c r="H70" s="6">
        <v>1231313</v>
      </c>
      <c r="I70" s="6">
        <v>1231313</v>
      </c>
      <c r="J70" s="6">
        <v>1231313</v>
      </c>
      <c r="K70" s="6">
        <f t="shared" si="16"/>
        <v>0</v>
      </c>
      <c r="L70" s="6">
        <v>607257</v>
      </c>
    </row>
    <row r="71" spans="1:12" s="2" customFormat="1" ht="21.6" x14ac:dyDescent="0.3">
      <c r="A71" s="5" t="s">
        <v>189</v>
      </c>
      <c r="B71" s="5" t="s">
        <v>190</v>
      </c>
      <c r="C71" s="5" t="s">
        <v>191</v>
      </c>
      <c r="D71" s="6">
        <v>0</v>
      </c>
      <c r="E71" s="6">
        <v>0</v>
      </c>
      <c r="F71" s="6">
        <v>24172940</v>
      </c>
      <c r="G71" s="6">
        <v>17502840</v>
      </c>
      <c r="H71" s="6">
        <v>5023092</v>
      </c>
      <c r="I71" s="6">
        <v>5023092</v>
      </c>
      <c r="J71" s="6">
        <v>3003091</v>
      </c>
      <c r="K71" s="6">
        <f t="shared" si="16"/>
        <v>2020001</v>
      </c>
      <c r="L71" s="6">
        <v>24962</v>
      </c>
    </row>
    <row r="72" spans="1:12" s="2" customFormat="1" ht="21.6" x14ac:dyDescent="0.3">
      <c r="A72" s="5" t="s">
        <v>192</v>
      </c>
      <c r="B72" s="5" t="s">
        <v>193</v>
      </c>
      <c r="C72" s="5" t="s">
        <v>194</v>
      </c>
      <c r="D72" s="6">
        <f t="shared" ref="D72:J72" si="28">+D73+D76</f>
        <v>0</v>
      </c>
      <c r="E72" s="6">
        <f t="shared" si="28"/>
        <v>0</v>
      </c>
      <c r="F72" s="6">
        <f t="shared" si="28"/>
        <v>9809000</v>
      </c>
      <c r="G72" s="6">
        <f t="shared" si="28"/>
        <v>5690000</v>
      </c>
      <c r="H72" s="6">
        <f t="shared" si="28"/>
        <v>1884293</v>
      </c>
      <c r="I72" s="6">
        <f t="shared" si="28"/>
        <v>1884293</v>
      </c>
      <c r="J72" s="6">
        <f t="shared" si="28"/>
        <v>1884293</v>
      </c>
      <c r="K72" s="6">
        <f t="shared" si="16"/>
        <v>0</v>
      </c>
      <c r="L72" s="6">
        <f>+L73+L76</f>
        <v>1011317</v>
      </c>
    </row>
    <row r="73" spans="1:12" s="2" customFormat="1" ht="21.6" x14ac:dyDescent="0.3">
      <c r="A73" s="5" t="s">
        <v>195</v>
      </c>
      <c r="B73" s="5" t="s">
        <v>196</v>
      </c>
      <c r="C73" s="5" t="s">
        <v>197</v>
      </c>
      <c r="D73" s="6">
        <f t="shared" ref="D73:J73" si="29">D74+D75</f>
        <v>0</v>
      </c>
      <c r="E73" s="6">
        <f t="shared" si="29"/>
        <v>0</v>
      </c>
      <c r="F73" s="6">
        <f t="shared" si="29"/>
        <v>5999000</v>
      </c>
      <c r="G73" s="6">
        <f t="shared" si="29"/>
        <v>3753000</v>
      </c>
      <c r="H73" s="6">
        <f t="shared" si="29"/>
        <v>1540510</v>
      </c>
      <c r="I73" s="6">
        <f t="shared" si="29"/>
        <v>1540510</v>
      </c>
      <c r="J73" s="6">
        <f t="shared" si="29"/>
        <v>1540510</v>
      </c>
      <c r="K73" s="6">
        <f t="shared" si="16"/>
        <v>0</v>
      </c>
      <c r="L73" s="6">
        <f>L74+L75</f>
        <v>901895</v>
      </c>
    </row>
    <row r="74" spans="1:12" s="2" customFormat="1" x14ac:dyDescent="0.3">
      <c r="A74" s="5" t="s">
        <v>198</v>
      </c>
      <c r="B74" s="5" t="s">
        <v>199</v>
      </c>
      <c r="C74" s="5" t="s">
        <v>200</v>
      </c>
      <c r="D74" s="6">
        <v>0</v>
      </c>
      <c r="E74" s="6">
        <v>0</v>
      </c>
      <c r="F74" s="6">
        <v>2295000</v>
      </c>
      <c r="G74" s="6">
        <v>1715000</v>
      </c>
      <c r="H74" s="6">
        <v>1252297</v>
      </c>
      <c r="I74" s="6">
        <v>1252297</v>
      </c>
      <c r="J74" s="6">
        <v>1252297</v>
      </c>
      <c r="K74" s="6">
        <f t="shared" si="16"/>
        <v>0</v>
      </c>
      <c r="L74" s="6">
        <v>901895</v>
      </c>
    </row>
    <row r="75" spans="1:12" s="2" customFormat="1" x14ac:dyDescent="0.3">
      <c r="A75" s="5" t="s">
        <v>201</v>
      </c>
      <c r="B75" s="5" t="s">
        <v>202</v>
      </c>
      <c r="C75" s="5" t="s">
        <v>203</v>
      </c>
      <c r="D75" s="6">
        <v>0</v>
      </c>
      <c r="E75" s="6">
        <v>0</v>
      </c>
      <c r="F75" s="6">
        <v>3704000</v>
      </c>
      <c r="G75" s="6">
        <v>2038000</v>
      </c>
      <c r="H75" s="6">
        <v>288213</v>
      </c>
      <c r="I75" s="6">
        <v>288213</v>
      </c>
      <c r="J75" s="6">
        <v>288213</v>
      </c>
      <c r="K75" s="6">
        <f t="shared" si="16"/>
        <v>0</v>
      </c>
      <c r="L75" s="6">
        <v>0</v>
      </c>
    </row>
    <row r="76" spans="1:12" s="2" customFormat="1" x14ac:dyDescent="0.3">
      <c r="A76" s="5" t="s">
        <v>204</v>
      </c>
      <c r="B76" s="5" t="s">
        <v>205</v>
      </c>
      <c r="C76" s="5" t="s">
        <v>206</v>
      </c>
      <c r="D76" s="6">
        <v>0</v>
      </c>
      <c r="E76" s="6">
        <v>0</v>
      </c>
      <c r="F76" s="6">
        <v>3810000</v>
      </c>
      <c r="G76" s="6">
        <v>1937000</v>
      </c>
      <c r="H76" s="6">
        <v>343783</v>
      </c>
      <c r="I76" s="6">
        <v>343783</v>
      </c>
      <c r="J76" s="6">
        <v>343783</v>
      </c>
      <c r="K76" s="6">
        <f t="shared" si="16"/>
        <v>0</v>
      </c>
      <c r="L76" s="6">
        <v>109422</v>
      </c>
    </row>
    <row r="77" spans="1:12" s="2" customFormat="1" ht="21.6" x14ac:dyDescent="0.3">
      <c r="A77" s="5" t="s">
        <v>207</v>
      </c>
      <c r="B77" s="5" t="s">
        <v>208</v>
      </c>
      <c r="C77" s="5" t="s">
        <v>209</v>
      </c>
      <c r="D77" s="6">
        <f t="shared" ref="D77:J77" si="30">+D78+D80+D83+D88</f>
        <v>0</v>
      </c>
      <c r="E77" s="6">
        <f t="shared" si="30"/>
        <v>0</v>
      </c>
      <c r="F77" s="6">
        <f t="shared" si="30"/>
        <v>25811410</v>
      </c>
      <c r="G77" s="6">
        <f t="shared" si="30"/>
        <v>8771210</v>
      </c>
      <c r="H77" s="6">
        <f t="shared" si="30"/>
        <v>2981838</v>
      </c>
      <c r="I77" s="6">
        <f t="shared" si="30"/>
        <v>2981838</v>
      </c>
      <c r="J77" s="6">
        <f t="shared" si="30"/>
        <v>2761688</v>
      </c>
      <c r="K77" s="6">
        <f t="shared" ref="K77:K95" si="31">I77-J77</f>
        <v>220150</v>
      </c>
      <c r="L77" s="6">
        <f>+L78+L80+L83+L88</f>
        <v>132695</v>
      </c>
    </row>
    <row r="78" spans="1:12" s="2" customFormat="1" ht="21.6" x14ac:dyDescent="0.3">
      <c r="A78" s="5" t="s">
        <v>210</v>
      </c>
      <c r="B78" s="5" t="s">
        <v>211</v>
      </c>
      <c r="C78" s="5" t="s">
        <v>212</v>
      </c>
      <c r="D78" s="6">
        <f t="shared" ref="D78:J78" si="32">+D79</f>
        <v>0</v>
      </c>
      <c r="E78" s="6">
        <f t="shared" si="32"/>
        <v>0</v>
      </c>
      <c r="F78" s="6">
        <f t="shared" si="32"/>
        <v>3287500</v>
      </c>
      <c r="G78" s="6">
        <f t="shared" si="32"/>
        <v>1700300</v>
      </c>
      <c r="H78" s="6">
        <f t="shared" si="32"/>
        <v>1700214</v>
      </c>
      <c r="I78" s="6">
        <f t="shared" si="32"/>
        <v>1700214</v>
      </c>
      <c r="J78" s="6">
        <f t="shared" si="32"/>
        <v>1700214</v>
      </c>
      <c r="K78" s="6">
        <f t="shared" si="31"/>
        <v>0</v>
      </c>
      <c r="L78" s="6">
        <f>+L79</f>
        <v>15789</v>
      </c>
    </row>
    <row r="79" spans="1:12" s="2" customFormat="1" x14ac:dyDescent="0.3">
      <c r="A79" s="5" t="s">
        <v>213</v>
      </c>
      <c r="B79" s="5" t="s">
        <v>214</v>
      </c>
      <c r="C79" s="5" t="s">
        <v>215</v>
      </c>
      <c r="D79" s="6">
        <v>0</v>
      </c>
      <c r="E79" s="6">
        <v>0</v>
      </c>
      <c r="F79" s="6">
        <v>3287500</v>
      </c>
      <c r="G79" s="6">
        <v>1700300</v>
      </c>
      <c r="H79" s="6">
        <v>1700214</v>
      </c>
      <c r="I79" s="6">
        <v>1700214</v>
      </c>
      <c r="J79" s="6">
        <v>1700214</v>
      </c>
      <c r="K79" s="6">
        <f t="shared" si="31"/>
        <v>0</v>
      </c>
      <c r="L79" s="6">
        <v>15789</v>
      </c>
    </row>
    <row r="80" spans="1:12" s="2" customFormat="1" ht="21.6" x14ac:dyDescent="0.3">
      <c r="A80" s="5" t="s">
        <v>216</v>
      </c>
      <c r="B80" s="5" t="s">
        <v>217</v>
      </c>
      <c r="C80" s="5" t="s">
        <v>218</v>
      </c>
      <c r="D80" s="6">
        <f t="shared" ref="D80:J80" si="33">D81</f>
        <v>0</v>
      </c>
      <c r="E80" s="6">
        <f t="shared" si="33"/>
        <v>0</v>
      </c>
      <c r="F80" s="6">
        <f t="shared" si="33"/>
        <v>1127000</v>
      </c>
      <c r="G80" s="6">
        <f t="shared" si="33"/>
        <v>827000</v>
      </c>
      <c r="H80" s="6">
        <f t="shared" si="33"/>
        <v>486564</v>
      </c>
      <c r="I80" s="6">
        <f t="shared" si="33"/>
        <v>486564</v>
      </c>
      <c r="J80" s="6">
        <f t="shared" si="33"/>
        <v>486564</v>
      </c>
      <c r="K80" s="6">
        <f t="shared" si="31"/>
        <v>0</v>
      </c>
      <c r="L80" s="6">
        <f>L81</f>
        <v>9077</v>
      </c>
    </row>
    <row r="81" spans="1:12" s="2" customFormat="1" x14ac:dyDescent="0.3">
      <c r="A81" s="5" t="s">
        <v>219</v>
      </c>
      <c r="B81" s="5" t="s">
        <v>220</v>
      </c>
      <c r="C81" s="5" t="s">
        <v>221</v>
      </c>
      <c r="D81" s="6">
        <f t="shared" ref="D81:J81" si="34">+D82</f>
        <v>0</v>
      </c>
      <c r="E81" s="6">
        <f t="shared" si="34"/>
        <v>0</v>
      </c>
      <c r="F81" s="6">
        <f t="shared" si="34"/>
        <v>1127000</v>
      </c>
      <c r="G81" s="6">
        <f t="shared" si="34"/>
        <v>827000</v>
      </c>
      <c r="H81" s="6">
        <f t="shared" si="34"/>
        <v>486564</v>
      </c>
      <c r="I81" s="6">
        <f t="shared" si="34"/>
        <v>486564</v>
      </c>
      <c r="J81" s="6">
        <f t="shared" si="34"/>
        <v>486564</v>
      </c>
      <c r="K81" s="6">
        <f t="shared" si="31"/>
        <v>0</v>
      </c>
      <c r="L81" s="6">
        <f>+L82</f>
        <v>9077</v>
      </c>
    </row>
    <row r="82" spans="1:12" s="2" customFormat="1" x14ac:dyDescent="0.3">
      <c r="A82" s="5" t="s">
        <v>222</v>
      </c>
      <c r="B82" s="5" t="s">
        <v>223</v>
      </c>
      <c r="C82" s="5" t="s">
        <v>224</v>
      </c>
      <c r="D82" s="6">
        <v>0</v>
      </c>
      <c r="E82" s="6">
        <v>0</v>
      </c>
      <c r="F82" s="6">
        <v>1127000</v>
      </c>
      <c r="G82" s="6">
        <v>827000</v>
      </c>
      <c r="H82" s="6">
        <v>486564</v>
      </c>
      <c r="I82" s="6">
        <v>486564</v>
      </c>
      <c r="J82" s="6">
        <v>486564</v>
      </c>
      <c r="K82" s="6">
        <f t="shared" si="31"/>
        <v>0</v>
      </c>
      <c r="L82" s="6">
        <v>9077</v>
      </c>
    </row>
    <row r="83" spans="1:12" s="2" customFormat="1" x14ac:dyDescent="0.3">
      <c r="A83" s="5" t="s">
        <v>225</v>
      </c>
      <c r="B83" s="5" t="s">
        <v>226</v>
      </c>
      <c r="C83" s="5" t="s">
        <v>227</v>
      </c>
      <c r="D83" s="6">
        <f t="shared" ref="D83:J83" si="35">D84</f>
        <v>0</v>
      </c>
      <c r="E83" s="6">
        <f t="shared" si="35"/>
        <v>0</v>
      </c>
      <c r="F83" s="6">
        <f t="shared" si="35"/>
        <v>20722410</v>
      </c>
      <c r="G83" s="6">
        <f t="shared" si="35"/>
        <v>5589410</v>
      </c>
      <c r="H83" s="6">
        <f t="shared" si="35"/>
        <v>756929</v>
      </c>
      <c r="I83" s="6">
        <f t="shared" si="35"/>
        <v>756929</v>
      </c>
      <c r="J83" s="6">
        <f t="shared" si="35"/>
        <v>536779</v>
      </c>
      <c r="K83" s="6">
        <f t="shared" si="31"/>
        <v>220150</v>
      </c>
      <c r="L83" s="6">
        <f>L84</f>
        <v>84158</v>
      </c>
    </row>
    <row r="84" spans="1:12" s="2" customFormat="1" x14ac:dyDescent="0.3">
      <c r="A84" s="5" t="s">
        <v>228</v>
      </c>
      <c r="B84" s="5" t="s">
        <v>229</v>
      </c>
      <c r="C84" s="5" t="s">
        <v>230</v>
      </c>
      <c r="D84" s="6">
        <f t="shared" ref="D84:J84" si="36">D85+D86+D87</f>
        <v>0</v>
      </c>
      <c r="E84" s="6">
        <f t="shared" si="36"/>
        <v>0</v>
      </c>
      <c r="F84" s="6">
        <f t="shared" si="36"/>
        <v>20722410</v>
      </c>
      <c r="G84" s="6">
        <f t="shared" si="36"/>
        <v>5589410</v>
      </c>
      <c r="H84" s="6">
        <f t="shared" si="36"/>
        <v>756929</v>
      </c>
      <c r="I84" s="6">
        <f t="shared" si="36"/>
        <v>756929</v>
      </c>
      <c r="J84" s="6">
        <f t="shared" si="36"/>
        <v>536779</v>
      </c>
      <c r="K84" s="6">
        <f t="shared" si="31"/>
        <v>220150</v>
      </c>
      <c r="L84" s="6">
        <f>L85+L86+L87</f>
        <v>84158</v>
      </c>
    </row>
    <row r="85" spans="1:12" s="2" customFormat="1" x14ac:dyDescent="0.3">
      <c r="A85" s="5" t="s">
        <v>231</v>
      </c>
      <c r="B85" s="5" t="s">
        <v>232</v>
      </c>
      <c r="C85" s="5" t="s">
        <v>233</v>
      </c>
      <c r="D85" s="6">
        <v>0</v>
      </c>
      <c r="E85" s="6">
        <v>0</v>
      </c>
      <c r="F85" s="6">
        <v>300000</v>
      </c>
      <c r="G85" s="6">
        <v>300000</v>
      </c>
      <c r="H85" s="6">
        <v>94649</v>
      </c>
      <c r="I85" s="6">
        <v>94649</v>
      </c>
      <c r="J85" s="6">
        <v>94649</v>
      </c>
      <c r="K85" s="6">
        <f t="shared" si="31"/>
        <v>0</v>
      </c>
      <c r="L85" s="6">
        <v>5688</v>
      </c>
    </row>
    <row r="86" spans="1:12" s="2" customFormat="1" x14ac:dyDescent="0.3">
      <c r="A86" s="5" t="s">
        <v>234</v>
      </c>
      <c r="B86" s="5" t="s">
        <v>235</v>
      </c>
      <c r="C86" s="5" t="s">
        <v>236</v>
      </c>
      <c r="D86" s="6">
        <v>0</v>
      </c>
      <c r="E86" s="6">
        <v>0</v>
      </c>
      <c r="F86" s="6">
        <v>14496410</v>
      </c>
      <c r="G86" s="6">
        <v>1763410</v>
      </c>
      <c r="H86" s="6">
        <v>631</v>
      </c>
      <c r="I86" s="6">
        <v>631</v>
      </c>
      <c r="J86" s="6">
        <v>631</v>
      </c>
      <c r="K86" s="6">
        <f t="shared" si="31"/>
        <v>0</v>
      </c>
      <c r="L86" s="6">
        <v>125</v>
      </c>
    </row>
    <row r="87" spans="1:12" s="2" customFormat="1" x14ac:dyDescent="0.3">
      <c r="A87" s="5" t="s">
        <v>237</v>
      </c>
      <c r="B87" s="5" t="s">
        <v>238</v>
      </c>
      <c r="C87" s="5" t="s">
        <v>239</v>
      </c>
      <c r="D87" s="6">
        <v>0</v>
      </c>
      <c r="E87" s="6">
        <v>0</v>
      </c>
      <c r="F87" s="6">
        <v>5926000</v>
      </c>
      <c r="G87" s="6">
        <v>3526000</v>
      </c>
      <c r="H87" s="6">
        <v>661649</v>
      </c>
      <c r="I87" s="6">
        <v>661649</v>
      </c>
      <c r="J87" s="6">
        <v>441499</v>
      </c>
      <c r="K87" s="6">
        <f t="shared" si="31"/>
        <v>220150</v>
      </c>
      <c r="L87" s="6">
        <v>78345</v>
      </c>
    </row>
    <row r="88" spans="1:12" s="2" customFormat="1" ht="21.6" x14ac:dyDescent="0.3">
      <c r="A88" s="5" t="s">
        <v>240</v>
      </c>
      <c r="B88" s="5" t="s">
        <v>241</v>
      </c>
      <c r="C88" s="5" t="s">
        <v>242</v>
      </c>
      <c r="D88" s="6">
        <f t="shared" ref="D88:J88" si="37">+D89</f>
        <v>0</v>
      </c>
      <c r="E88" s="6">
        <f t="shared" si="37"/>
        <v>0</v>
      </c>
      <c r="F88" s="6">
        <f t="shared" si="37"/>
        <v>674500</v>
      </c>
      <c r="G88" s="6">
        <f t="shared" si="37"/>
        <v>654500</v>
      </c>
      <c r="H88" s="6">
        <f t="shared" si="37"/>
        <v>38131</v>
      </c>
      <c r="I88" s="6">
        <f t="shared" si="37"/>
        <v>38131</v>
      </c>
      <c r="J88" s="6">
        <f t="shared" si="37"/>
        <v>38131</v>
      </c>
      <c r="K88" s="6">
        <f t="shared" si="31"/>
        <v>0</v>
      </c>
      <c r="L88" s="6">
        <f>+L89</f>
        <v>23671</v>
      </c>
    </row>
    <row r="89" spans="1:12" s="2" customFormat="1" x14ac:dyDescent="0.3">
      <c r="A89" s="5" t="s">
        <v>243</v>
      </c>
      <c r="B89" s="5" t="s">
        <v>244</v>
      </c>
      <c r="C89" s="5" t="s">
        <v>245</v>
      </c>
      <c r="D89" s="6">
        <v>0</v>
      </c>
      <c r="E89" s="6">
        <v>0</v>
      </c>
      <c r="F89" s="6">
        <v>674500</v>
      </c>
      <c r="G89" s="6">
        <v>654500</v>
      </c>
      <c r="H89" s="6">
        <v>38131</v>
      </c>
      <c r="I89" s="6">
        <v>38131</v>
      </c>
      <c r="J89" s="6">
        <v>38131</v>
      </c>
      <c r="K89" s="6">
        <f t="shared" si="31"/>
        <v>0</v>
      </c>
      <c r="L89" s="6">
        <v>23671</v>
      </c>
    </row>
    <row r="90" spans="1:12" s="2" customFormat="1" x14ac:dyDescent="0.3">
      <c r="A90" s="5" t="s">
        <v>246</v>
      </c>
      <c r="B90" s="5" t="s">
        <v>247</v>
      </c>
      <c r="C90" s="5" t="s">
        <v>248</v>
      </c>
      <c r="D90" s="6">
        <v>0</v>
      </c>
      <c r="E90" s="6">
        <v>0</v>
      </c>
      <c r="F90" s="6">
        <v>-860000</v>
      </c>
      <c r="G90" s="6">
        <v>-860000</v>
      </c>
      <c r="H90" s="6">
        <v>0</v>
      </c>
      <c r="I90" s="6">
        <v>0</v>
      </c>
      <c r="J90" s="6">
        <v>3234223</v>
      </c>
      <c r="K90" s="6">
        <f t="shared" si="31"/>
        <v>-3234223</v>
      </c>
      <c r="L90" s="6">
        <v>0</v>
      </c>
    </row>
    <row r="91" spans="1:12" s="2" customFormat="1" x14ac:dyDescent="0.3">
      <c r="A91" s="5" t="s">
        <v>249</v>
      </c>
      <c r="B91" s="5" t="s">
        <v>250</v>
      </c>
      <c r="C91" s="5" t="s">
        <v>251</v>
      </c>
      <c r="D91" s="6">
        <v>0</v>
      </c>
      <c r="E91" s="6">
        <v>0</v>
      </c>
      <c r="F91" s="6">
        <v>0</v>
      </c>
      <c r="G91" s="6">
        <v>0</v>
      </c>
      <c r="H91" s="6">
        <v>0</v>
      </c>
      <c r="I91" s="6">
        <v>0</v>
      </c>
      <c r="J91" s="6">
        <v>3234223</v>
      </c>
      <c r="K91" s="6">
        <f t="shared" si="31"/>
        <v>-3234223</v>
      </c>
      <c r="L91" s="6">
        <v>0</v>
      </c>
    </row>
    <row r="92" spans="1:12" s="2" customFormat="1" x14ac:dyDescent="0.3">
      <c r="A92" s="5" t="s">
        <v>252</v>
      </c>
      <c r="B92" s="5" t="s">
        <v>253</v>
      </c>
      <c r="C92" s="5" t="s">
        <v>254</v>
      </c>
      <c r="D92" s="6">
        <v>0</v>
      </c>
      <c r="E92" s="6">
        <v>0</v>
      </c>
      <c r="F92" s="6">
        <v>0</v>
      </c>
      <c r="G92" s="6">
        <v>0</v>
      </c>
      <c r="H92" s="6">
        <v>0</v>
      </c>
      <c r="I92" s="6">
        <v>0</v>
      </c>
      <c r="J92" s="6">
        <v>3227252</v>
      </c>
      <c r="K92" s="6">
        <f t="shared" si="31"/>
        <v>-3227252</v>
      </c>
      <c r="L92" s="6">
        <v>0</v>
      </c>
    </row>
    <row r="93" spans="1:12" s="2" customFormat="1" x14ac:dyDescent="0.3">
      <c r="A93" s="5" t="s">
        <v>255</v>
      </c>
      <c r="B93" s="5" t="s">
        <v>256</v>
      </c>
      <c r="C93" s="5" t="s">
        <v>257</v>
      </c>
      <c r="D93" s="6">
        <v>0</v>
      </c>
      <c r="E93" s="6">
        <v>0</v>
      </c>
      <c r="F93" s="6">
        <v>0</v>
      </c>
      <c r="G93" s="6">
        <v>0</v>
      </c>
      <c r="H93" s="6">
        <v>0</v>
      </c>
      <c r="I93" s="6">
        <v>0</v>
      </c>
      <c r="J93" s="6">
        <v>6971</v>
      </c>
      <c r="K93" s="6">
        <f t="shared" si="31"/>
        <v>-6971</v>
      </c>
      <c r="L93" s="6">
        <v>0</v>
      </c>
    </row>
    <row r="94" spans="1:12" s="2" customFormat="1" x14ac:dyDescent="0.3">
      <c r="A94" s="5" t="s">
        <v>258</v>
      </c>
      <c r="B94" s="5" t="s">
        <v>259</v>
      </c>
      <c r="C94" s="5" t="s">
        <v>260</v>
      </c>
      <c r="D94" s="6">
        <v>0</v>
      </c>
      <c r="E94" s="6">
        <v>0</v>
      </c>
      <c r="F94" s="6">
        <v>-860000</v>
      </c>
      <c r="G94" s="6">
        <v>-860000</v>
      </c>
      <c r="H94" s="6">
        <v>0</v>
      </c>
      <c r="I94" s="6">
        <v>0</v>
      </c>
      <c r="J94" s="6">
        <v>0</v>
      </c>
      <c r="K94" s="6">
        <f t="shared" si="31"/>
        <v>0</v>
      </c>
      <c r="L94" s="6">
        <v>0</v>
      </c>
    </row>
    <row r="95" spans="1:12" s="2" customFormat="1" x14ac:dyDescent="0.3">
      <c r="A95" s="5" t="s">
        <v>261</v>
      </c>
      <c r="B95" s="5" t="s">
        <v>262</v>
      </c>
      <c r="C95" s="5" t="s">
        <v>263</v>
      </c>
      <c r="D95" s="6">
        <v>0</v>
      </c>
      <c r="E95" s="6">
        <v>0</v>
      </c>
      <c r="F95" s="6">
        <v>-860000</v>
      </c>
      <c r="G95" s="6">
        <v>-860000</v>
      </c>
      <c r="H95" s="6">
        <v>0</v>
      </c>
      <c r="I95" s="6">
        <v>0</v>
      </c>
      <c r="J95" s="6">
        <v>0</v>
      </c>
      <c r="K95" s="6">
        <f t="shared" si="31"/>
        <v>0</v>
      </c>
      <c r="L95" s="6">
        <v>0</v>
      </c>
    </row>
    <row r="96" spans="1:12" s="2" customFormat="1" x14ac:dyDescent="0.3">
      <c r="A96" s="3"/>
      <c r="B96" s="3"/>
      <c r="C96" s="3"/>
      <c r="D96" s="4"/>
      <c r="E96" s="4"/>
      <c r="F96" s="4"/>
      <c r="G96" s="4"/>
      <c r="H96" s="4"/>
      <c r="I96" s="4"/>
      <c r="J96" s="4"/>
      <c r="K96" s="4"/>
      <c r="L96" s="4"/>
    </row>
    <row r="98" spans="2:10" x14ac:dyDescent="0.3">
      <c r="B98" s="16" t="s">
        <v>465</v>
      </c>
      <c r="C98" s="16"/>
      <c r="D98" s="16"/>
      <c r="E98" s="16"/>
      <c r="F98" s="16"/>
      <c r="G98" s="16"/>
      <c r="H98" s="16"/>
      <c r="I98" s="16"/>
      <c r="J98" s="16"/>
    </row>
    <row r="101" spans="2:10" ht="21.6" x14ac:dyDescent="0.3">
      <c r="B101" s="5" t="s">
        <v>16</v>
      </c>
      <c r="C101" s="5" t="s">
        <v>17</v>
      </c>
      <c r="D101" s="6">
        <v>0</v>
      </c>
      <c r="E101" s="6">
        <v>0</v>
      </c>
      <c r="F101" s="6">
        <v>45858090</v>
      </c>
      <c r="G101" s="6">
        <v>28000300</v>
      </c>
      <c r="H101" s="6">
        <v>30273019</v>
      </c>
      <c r="I101" s="6">
        <v>30273019</v>
      </c>
      <c r="J101" s="6">
        <v>22589136</v>
      </c>
    </row>
    <row r="102" spans="2:10" ht="21.6" x14ac:dyDescent="0.3">
      <c r="B102" s="5" t="s">
        <v>265</v>
      </c>
      <c r="C102" s="5" t="s">
        <v>266</v>
      </c>
      <c r="D102" s="6">
        <v>0</v>
      </c>
      <c r="E102" s="6">
        <v>0</v>
      </c>
      <c r="F102" s="6">
        <v>42398710</v>
      </c>
      <c r="G102" s="6">
        <v>26230920</v>
      </c>
      <c r="H102" s="6">
        <v>28528619</v>
      </c>
      <c r="I102" s="6">
        <v>28528619</v>
      </c>
      <c r="J102" s="6">
        <v>20844736</v>
      </c>
    </row>
    <row r="103" spans="2:10" ht="21.6" x14ac:dyDescent="0.3">
      <c r="B103" s="5" t="s">
        <v>267</v>
      </c>
      <c r="C103" s="5" t="s">
        <v>36</v>
      </c>
      <c r="D103" s="6">
        <v>0</v>
      </c>
      <c r="E103" s="6">
        <v>0</v>
      </c>
      <c r="F103" s="6">
        <v>16759450</v>
      </c>
      <c r="G103" s="6">
        <v>9205350</v>
      </c>
      <c r="H103" s="6">
        <v>16523955</v>
      </c>
      <c r="I103" s="6">
        <v>16523955</v>
      </c>
      <c r="J103" s="6">
        <v>8852037</v>
      </c>
    </row>
    <row r="104" spans="2:10" x14ac:dyDescent="0.3">
      <c r="B104" s="5" t="s">
        <v>268</v>
      </c>
      <c r="C104" s="5" t="s">
        <v>269</v>
      </c>
      <c r="D104" s="6">
        <v>0</v>
      </c>
      <c r="E104" s="6">
        <v>0</v>
      </c>
      <c r="F104" s="6">
        <v>16092400</v>
      </c>
      <c r="G104" s="6">
        <v>8814800</v>
      </c>
      <c r="H104" s="6">
        <v>15868779</v>
      </c>
      <c r="I104" s="6">
        <v>15868779</v>
      </c>
      <c r="J104" s="6">
        <v>8493191</v>
      </c>
    </row>
    <row r="105" spans="2:10" x14ac:dyDescent="0.3">
      <c r="B105" s="5" t="s">
        <v>270</v>
      </c>
      <c r="C105" s="5" t="s">
        <v>271</v>
      </c>
      <c r="D105" s="6">
        <v>0</v>
      </c>
      <c r="E105" s="6">
        <v>0</v>
      </c>
      <c r="F105" s="6">
        <v>14548500</v>
      </c>
      <c r="G105" s="6">
        <v>7872500</v>
      </c>
      <c r="H105" s="6">
        <v>14455331</v>
      </c>
      <c r="I105" s="6">
        <v>14455331</v>
      </c>
      <c r="J105" s="6">
        <v>7725907</v>
      </c>
    </row>
    <row r="106" spans="2:10" x14ac:dyDescent="0.3">
      <c r="B106" s="5" t="s">
        <v>272</v>
      </c>
      <c r="C106" s="5" t="s">
        <v>273</v>
      </c>
      <c r="D106" s="6">
        <v>0</v>
      </c>
      <c r="E106" s="6">
        <v>0</v>
      </c>
      <c r="F106" s="6">
        <v>110000</v>
      </c>
      <c r="G106" s="6">
        <v>60000</v>
      </c>
      <c r="H106" s="6">
        <v>110000</v>
      </c>
      <c r="I106" s="6">
        <v>110000</v>
      </c>
      <c r="J106" s="6">
        <v>56827</v>
      </c>
    </row>
    <row r="107" spans="2:10" x14ac:dyDescent="0.3">
      <c r="B107" s="5" t="s">
        <v>274</v>
      </c>
      <c r="C107" s="5" t="s">
        <v>275</v>
      </c>
      <c r="D107" s="6">
        <v>0</v>
      </c>
      <c r="E107" s="6">
        <v>0</v>
      </c>
      <c r="F107" s="6">
        <v>75000</v>
      </c>
      <c r="G107" s="6">
        <v>40000</v>
      </c>
      <c r="H107" s="6">
        <v>75000</v>
      </c>
      <c r="I107" s="6">
        <v>75000</v>
      </c>
      <c r="J107" s="6">
        <v>35629</v>
      </c>
    </row>
    <row r="108" spans="2:10" x14ac:dyDescent="0.3">
      <c r="B108" s="5" t="s">
        <v>276</v>
      </c>
      <c r="C108" s="5" t="s">
        <v>277</v>
      </c>
      <c r="D108" s="6">
        <v>0</v>
      </c>
      <c r="E108" s="6">
        <v>0</v>
      </c>
      <c r="F108" s="6">
        <v>312000</v>
      </c>
      <c r="G108" s="6">
        <v>156000</v>
      </c>
      <c r="H108" s="6">
        <v>312000</v>
      </c>
      <c r="I108" s="6">
        <v>312000</v>
      </c>
      <c r="J108" s="6">
        <v>147220</v>
      </c>
    </row>
    <row r="109" spans="2:10" x14ac:dyDescent="0.3">
      <c r="B109" s="5" t="s">
        <v>278</v>
      </c>
      <c r="C109" s="5" t="s">
        <v>279</v>
      </c>
      <c r="D109" s="6">
        <v>0</v>
      </c>
      <c r="E109" s="6">
        <v>0</v>
      </c>
      <c r="F109" s="6">
        <v>16500</v>
      </c>
      <c r="G109" s="6">
        <v>16000</v>
      </c>
      <c r="H109" s="6">
        <v>15000</v>
      </c>
      <c r="I109" s="6">
        <v>15000</v>
      </c>
      <c r="J109" s="6">
        <v>5471</v>
      </c>
    </row>
    <row r="110" spans="2:10" x14ac:dyDescent="0.3">
      <c r="B110" s="5" t="s">
        <v>280</v>
      </c>
      <c r="C110" s="5" t="s">
        <v>281</v>
      </c>
      <c r="D110" s="6">
        <v>0</v>
      </c>
      <c r="E110" s="6">
        <v>0</v>
      </c>
      <c r="F110" s="6">
        <v>221400</v>
      </c>
      <c r="G110" s="6">
        <v>142600</v>
      </c>
      <c r="H110" s="6">
        <v>99498</v>
      </c>
      <c r="I110" s="6">
        <v>99498</v>
      </c>
      <c r="J110" s="6">
        <v>99498</v>
      </c>
    </row>
    <row r="111" spans="2:10" x14ac:dyDescent="0.3">
      <c r="B111" s="5" t="s">
        <v>282</v>
      </c>
      <c r="C111" s="5" t="s">
        <v>283</v>
      </c>
      <c r="D111" s="6">
        <v>0</v>
      </c>
      <c r="E111" s="6">
        <v>0</v>
      </c>
      <c r="F111" s="6">
        <v>635900</v>
      </c>
      <c r="G111" s="6">
        <v>354600</v>
      </c>
      <c r="H111" s="6">
        <v>630723</v>
      </c>
      <c r="I111" s="6">
        <v>630723</v>
      </c>
      <c r="J111" s="6">
        <v>322165</v>
      </c>
    </row>
    <row r="112" spans="2:10" x14ac:dyDescent="0.3">
      <c r="B112" s="5" t="s">
        <v>284</v>
      </c>
      <c r="C112" s="5" t="s">
        <v>285</v>
      </c>
      <c r="D112" s="6">
        <v>0</v>
      </c>
      <c r="E112" s="6">
        <v>0</v>
      </c>
      <c r="F112" s="6">
        <v>173100</v>
      </c>
      <c r="G112" s="6">
        <v>173100</v>
      </c>
      <c r="H112" s="6">
        <v>171227</v>
      </c>
      <c r="I112" s="6">
        <v>171227</v>
      </c>
      <c r="J112" s="6">
        <v>100474</v>
      </c>
    </row>
    <row r="113" spans="2:10" ht="21.6" x14ac:dyDescent="0.3">
      <c r="B113" s="5" t="s">
        <v>286</v>
      </c>
      <c r="C113" s="5" t="s">
        <v>287</v>
      </c>
      <c r="D113" s="6">
        <v>0</v>
      </c>
      <c r="E113" s="6">
        <v>0</v>
      </c>
      <c r="F113" s="6">
        <v>297600</v>
      </c>
      <c r="G113" s="6">
        <v>193600</v>
      </c>
      <c r="H113" s="6">
        <v>288000</v>
      </c>
      <c r="I113" s="6">
        <v>288000</v>
      </c>
      <c r="J113" s="6">
        <v>168000</v>
      </c>
    </row>
    <row r="114" spans="2:10" x14ac:dyDescent="0.3">
      <c r="B114" s="5" t="s">
        <v>288</v>
      </c>
      <c r="C114" s="5" t="s">
        <v>289</v>
      </c>
      <c r="D114" s="6">
        <v>0</v>
      </c>
      <c r="E114" s="6">
        <v>0</v>
      </c>
      <c r="F114" s="6">
        <v>297600</v>
      </c>
      <c r="G114" s="6">
        <v>193600</v>
      </c>
      <c r="H114" s="6">
        <v>288000</v>
      </c>
      <c r="I114" s="6">
        <v>288000</v>
      </c>
      <c r="J114" s="6">
        <v>168000</v>
      </c>
    </row>
    <row r="115" spans="2:10" x14ac:dyDescent="0.3">
      <c r="B115" s="5" t="s">
        <v>290</v>
      </c>
      <c r="C115" s="5" t="s">
        <v>291</v>
      </c>
      <c r="D115" s="6">
        <v>0</v>
      </c>
      <c r="E115" s="6">
        <v>0</v>
      </c>
      <c r="F115" s="6">
        <v>369450</v>
      </c>
      <c r="G115" s="6">
        <v>196950</v>
      </c>
      <c r="H115" s="6">
        <v>367176</v>
      </c>
      <c r="I115" s="6">
        <v>367176</v>
      </c>
      <c r="J115" s="6">
        <v>190846</v>
      </c>
    </row>
    <row r="116" spans="2:10" x14ac:dyDescent="0.3">
      <c r="B116" s="5" t="s">
        <v>292</v>
      </c>
      <c r="C116" s="5" t="s">
        <v>293</v>
      </c>
      <c r="D116" s="6">
        <v>0</v>
      </c>
      <c r="E116" s="6">
        <v>0</v>
      </c>
      <c r="F116" s="6">
        <v>3750</v>
      </c>
      <c r="G116" s="6">
        <v>3750</v>
      </c>
      <c r="H116" s="6">
        <v>3750</v>
      </c>
      <c r="I116" s="6">
        <v>3750</v>
      </c>
      <c r="J116" s="6">
        <v>3113</v>
      </c>
    </row>
    <row r="117" spans="2:10" x14ac:dyDescent="0.3">
      <c r="B117" s="5" t="s">
        <v>294</v>
      </c>
      <c r="C117" s="5" t="s">
        <v>295</v>
      </c>
      <c r="D117" s="6">
        <v>0</v>
      </c>
      <c r="E117" s="6">
        <v>0</v>
      </c>
      <c r="F117" s="6">
        <v>150</v>
      </c>
      <c r="G117" s="6">
        <v>150</v>
      </c>
      <c r="H117" s="6">
        <v>150</v>
      </c>
      <c r="I117" s="6">
        <v>150</v>
      </c>
      <c r="J117" s="6">
        <v>90</v>
      </c>
    </row>
    <row r="118" spans="2:10" x14ac:dyDescent="0.3">
      <c r="B118" s="5" t="s">
        <v>296</v>
      </c>
      <c r="C118" s="5" t="s">
        <v>297</v>
      </c>
      <c r="D118" s="6">
        <v>0</v>
      </c>
      <c r="E118" s="6">
        <v>0</v>
      </c>
      <c r="F118" s="6">
        <v>1250</v>
      </c>
      <c r="G118" s="6">
        <v>1250</v>
      </c>
      <c r="H118" s="6">
        <v>1250</v>
      </c>
      <c r="I118" s="6">
        <v>1250</v>
      </c>
      <c r="J118" s="6">
        <v>1221</v>
      </c>
    </row>
    <row r="119" spans="2:10" ht="21.6" x14ac:dyDescent="0.3">
      <c r="B119" s="5" t="s">
        <v>298</v>
      </c>
      <c r="C119" s="5" t="s">
        <v>299</v>
      </c>
      <c r="D119" s="6">
        <v>0</v>
      </c>
      <c r="E119" s="6">
        <v>0</v>
      </c>
      <c r="F119" s="6">
        <v>70</v>
      </c>
      <c r="G119" s="6">
        <v>70</v>
      </c>
      <c r="H119" s="6">
        <v>70</v>
      </c>
      <c r="I119" s="6">
        <v>70</v>
      </c>
      <c r="J119" s="6">
        <v>29</v>
      </c>
    </row>
    <row r="120" spans="2:10" x14ac:dyDescent="0.3">
      <c r="B120" s="5" t="s">
        <v>300</v>
      </c>
      <c r="C120" s="5" t="s">
        <v>301</v>
      </c>
      <c r="D120" s="6">
        <v>0</v>
      </c>
      <c r="E120" s="6">
        <v>0</v>
      </c>
      <c r="F120" s="6">
        <v>230</v>
      </c>
      <c r="G120" s="6">
        <v>230</v>
      </c>
      <c r="H120" s="6">
        <v>230</v>
      </c>
      <c r="I120" s="6">
        <v>230</v>
      </c>
      <c r="J120" s="6">
        <v>167</v>
      </c>
    </row>
    <row r="121" spans="2:10" x14ac:dyDescent="0.3">
      <c r="B121" s="5" t="s">
        <v>302</v>
      </c>
      <c r="C121" s="5" t="s">
        <v>303</v>
      </c>
      <c r="D121" s="6">
        <v>0</v>
      </c>
      <c r="E121" s="6">
        <v>0</v>
      </c>
      <c r="F121" s="6">
        <v>364000</v>
      </c>
      <c r="G121" s="6">
        <v>191500</v>
      </c>
      <c r="H121" s="6">
        <v>361726</v>
      </c>
      <c r="I121" s="6">
        <v>361726</v>
      </c>
      <c r="J121" s="6">
        <v>186226</v>
      </c>
    </row>
    <row r="122" spans="2:10" ht="21.6" x14ac:dyDescent="0.3">
      <c r="B122" s="5" t="s">
        <v>304</v>
      </c>
      <c r="C122" s="5" t="s">
        <v>48</v>
      </c>
      <c r="D122" s="6">
        <v>0</v>
      </c>
      <c r="E122" s="6">
        <v>0</v>
      </c>
      <c r="F122" s="6">
        <v>15728660</v>
      </c>
      <c r="G122" s="6">
        <v>10887060</v>
      </c>
      <c r="H122" s="6">
        <v>6472683</v>
      </c>
      <c r="I122" s="6">
        <v>6472683</v>
      </c>
      <c r="J122" s="6">
        <v>6460718</v>
      </c>
    </row>
    <row r="123" spans="2:10" x14ac:dyDescent="0.3">
      <c r="B123" s="5" t="s">
        <v>305</v>
      </c>
      <c r="C123" s="5" t="s">
        <v>306</v>
      </c>
      <c r="D123" s="6">
        <v>0</v>
      </c>
      <c r="E123" s="6">
        <v>0</v>
      </c>
      <c r="F123" s="6">
        <v>12390420</v>
      </c>
      <c r="G123" s="6">
        <v>8295820</v>
      </c>
      <c r="H123" s="6">
        <v>5605146</v>
      </c>
      <c r="I123" s="6">
        <v>5605146</v>
      </c>
      <c r="J123" s="6">
        <v>5593181</v>
      </c>
    </row>
    <row r="124" spans="2:10" x14ac:dyDescent="0.3">
      <c r="B124" s="5" t="s">
        <v>307</v>
      </c>
      <c r="C124" s="5" t="s">
        <v>308</v>
      </c>
      <c r="D124" s="6">
        <v>0</v>
      </c>
      <c r="E124" s="6">
        <v>0</v>
      </c>
      <c r="F124" s="6">
        <v>232000</v>
      </c>
      <c r="G124" s="6">
        <v>139000</v>
      </c>
      <c r="H124" s="6">
        <v>81992</v>
      </c>
      <c r="I124" s="6">
        <v>81992</v>
      </c>
      <c r="J124" s="6">
        <v>81992</v>
      </c>
    </row>
    <row r="125" spans="2:10" x14ac:dyDescent="0.3">
      <c r="B125" s="5" t="s">
        <v>309</v>
      </c>
      <c r="C125" s="5" t="s">
        <v>310</v>
      </c>
      <c r="D125" s="6">
        <v>0</v>
      </c>
      <c r="E125" s="6">
        <v>0</v>
      </c>
      <c r="F125" s="6">
        <v>247000</v>
      </c>
      <c r="G125" s="6">
        <v>114000</v>
      </c>
      <c r="H125" s="6">
        <v>79203</v>
      </c>
      <c r="I125" s="6">
        <v>79203</v>
      </c>
      <c r="J125" s="6">
        <v>79203</v>
      </c>
    </row>
    <row r="126" spans="2:10" x14ac:dyDescent="0.3">
      <c r="B126" s="5" t="s">
        <v>311</v>
      </c>
      <c r="C126" s="5" t="s">
        <v>312</v>
      </c>
      <c r="D126" s="6">
        <v>0</v>
      </c>
      <c r="E126" s="6">
        <v>0</v>
      </c>
      <c r="F126" s="6">
        <v>3226500</v>
      </c>
      <c r="G126" s="6">
        <v>2366500</v>
      </c>
      <c r="H126" s="6">
        <v>1518246</v>
      </c>
      <c r="I126" s="6">
        <v>1518246</v>
      </c>
      <c r="J126" s="6">
        <v>1513464</v>
      </c>
    </row>
    <row r="127" spans="2:10" x14ac:dyDescent="0.3">
      <c r="B127" s="5" t="s">
        <v>313</v>
      </c>
      <c r="C127" s="5" t="s">
        <v>314</v>
      </c>
      <c r="D127" s="6">
        <v>0</v>
      </c>
      <c r="E127" s="6">
        <v>0</v>
      </c>
      <c r="F127" s="6">
        <v>632000</v>
      </c>
      <c r="G127" s="6">
        <v>385000</v>
      </c>
      <c r="H127" s="6">
        <v>331746</v>
      </c>
      <c r="I127" s="6">
        <v>331746</v>
      </c>
      <c r="J127" s="6">
        <v>329824</v>
      </c>
    </row>
    <row r="128" spans="2:10" x14ac:dyDescent="0.3">
      <c r="B128" s="5" t="s">
        <v>315</v>
      </c>
      <c r="C128" s="5" t="s">
        <v>316</v>
      </c>
      <c r="D128" s="6">
        <v>0</v>
      </c>
      <c r="E128" s="6">
        <v>0</v>
      </c>
      <c r="F128" s="6">
        <v>139000</v>
      </c>
      <c r="G128" s="6">
        <v>76000</v>
      </c>
      <c r="H128" s="6">
        <v>65699</v>
      </c>
      <c r="I128" s="6">
        <v>65699</v>
      </c>
      <c r="J128" s="6">
        <v>65699</v>
      </c>
    </row>
    <row r="129" spans="2:10" x14ac:dyDescent="0.3">
      <c r="B129" s="5" t="s">
        <v>317</v>
      </c>
      <c r="C129" s="5" t="s">
        <v>318</v>
      </c>
      <c r="D129" s="6">
        <v>0</v>
      </c>
      <c r="E129" s="6">
        <v>0</v>
      </c>
      <c r="F129" s="6">
        <v>2000</v>
      </c>
      <c r="G129" s="6">
        <v>1000</v>
      </c>
      <c r="H129" s="6">
        <v>0</v>
      </c>
      <c r="I129" s="6">
        <v>0</v>
      </c>
      <c r="J129" s="6">
        <v>0</v>
      </c>
    </row>
    <row r="130" spans="2:10" x14ac:dyDescent="0.3">
      <c r="B130" s="5" t="s">
        <v>319</v>
      </c>
      <c r="C130" s="5" t="s">
        <v>320</v>
      </c>
      <c r="D130" s="6">
        <v>0</v>
      </c>
      <c r="E130" s="6">
        <v>0</v>
      </c>
      <c r="F130" s="6">
        <v>4000</v>
      </c>
      <c r="G130" s="6">
        <v>2000</v>
      </c>
      <c r="H130" s="6">
        <v>0</v>
      </c>
      <c r="I130" s="6">
        <v>0</v>
      </c>
      <c r="J130" s="6">
        <v>0</v>
      </c>
    </row>
    <row r="131" spans="2:10" x14ac:dyDescent="0.3">
      <c r="B131" s="5" t="s">
        <v>322</v>
      </c>
      <c r="C131" s="5" t="s">
        <v>323</v>
      </c>
      <c r="D131" s="6">
        <v>0</v>
      </c>
      <c r="E131" s="6">
        <v>0</v>
      </c>
      <c r="F131" s="6">
        <v>310500</v>
      </c>
      <c r="G131" s="6">
        <v>222900</v>
      </c>
      <c r="H131" s="6">
        <v>132554</v>
      </c>
      <c r="I131" s="6">
        <v>132554</v>
      </c>
      <c r="J131" s="6">
        <v>131410</v>
      </c>
    </row>
    <row r="132" spans="2:10" x14ac:dyDescent="0.3">
      <c r="B132" s="5" t="s">
        <v>324</v>
      </c>
      <c r="C132" s="5" t="s">
        <v>325</v>
      </c>
      <c r="D132" s="6">
        <v>0</v>
      </c>
      <c r="E132" s="6">
        <v>0</v>
      </c>
      <c r="F132" s="6">
        <v>3900500</v>
      </c>
      <c r="G132" s="6">
        <v>2743500</v>
      </c>
      <c r="H132" s="6">
        <v>2085769</v>
      </c>
      <c r="I132" s="6">
        <v>2085769</v>
      </c>
      <c r="J132" s="6">
        <v>2081962</v>
      </c>
    </row>
    <row r="133" spans="2:10" x14ac:dyDescent="0.3">
      <c r="B133" s="5" t="s">
        <v>326</v>
      </c>
      <c r="C133" s="5" t="s">
        <v>327</v>
      </c>
      <c r="D133" s="6">
        <v>0</v>
      </c>
      <c r="E133" s="6">
        <v>0</v>
      </c>
      <c r="F133" s="6">
        <v>3696920</v>
      </c>
      <c r="G133" s="6">
        <v>2245920</v>
      </c>
      <c r="H133" s="6">
        <v>1309937</v>
      </c>
      <c r="I133" s="6">
        <v>1309937</v>
      </c>
      <c r="J133" s="6">
        <v>1309627</v>
      </c>
    </row>
    <row r="134" spans="2:10" x14ac:dyDescent="0.3">
      <c r="B134" s="5" t="s">
        <v>328</v>
      </c>
      <c r="C134" s="5" t="s">
        <v>329</v>
      </c>
      <c r="D134" s="6">
        <v>0</v>
      </c>
      <c r="E134" s="6">
        <v>0</v>
      </c>
      <c r="F134" s="6">
        <v>2089760</v>
      </c>
      <c r="G134" s="6">
        <v>1514760</v>
      </c>
      <c r="H134" s="6">
        <v>168428</v>
      </c>
      <c r="I134" s="6">
        <v>168428</v>
      </c>
      <c r="J134" s="6">
        <v>168428</v>
      </c>
    </row>
    <row r="135" spans="2:10" ht="21.6" x14ac:dyDescent="0.3">
      <c r="B135" s="5" t="s">
        <v>330</v>
      </c>
      <c r="C135" s="5" t="s">
        <v>331</v>
      </c>
      <c r="D135" s="6">
        <v>0</v>
      </c>
      <c r="E135" s="6">
        <v>0</v>
      </c>
      <c r="F135" s="6">
        <v>50000</v>
      </c>
      <c r="G135" s="6">
        <v>25000</v>
      </c>
      <c r="H135" s="6">
        <v>20284</v>
      </c>
      <c r="I135" s="6">
        <v>20284</v>
      </c>
      <c r="J135" s="6">
        <v>20284</v>
      </c>
    </row>
    <row r="136" spans="2:10" x14ac:dyDescent="0.3">
      <c r="B136" s="5" t="s">
        <v>333</v>
      </c>
      <c r="C136" s="5" t="s">
        <v>334</v>
      </c>
      <c r="D136" s="6">
        <v>0</v>
      </c>
      <c r="E136" s="6">
        <v>0</v>
      </c>
      <c r="F136" s="6">
        <v>30000</v>
      </c>
      <c r="G136" s="6">
        <v>20000</v>
      </c>
      <c r="H136" s="6">
        <v>16313</v>
      </c>
      <c r="I136" s="6">
        <v>16313</v>
      </c>
      <c r="J136" s="6">
        <v>16313</v>
      </c>
    </row>
    <row r="137" spans="2:10" x14ac:dyDescent="0.3">
      <c r="B137" s="5" t="s">
        <v>336</v>
      </c>
      <c r="C137" s="5" t="s">
        <v>337</v>
      </c>
      <c r="D137" s="6">
        <v>0</v>
      </c>
      <c r="E137" s="6">
        <v>0</v>
      </c>
      <c r="F137" s="6">
        <v>15000</v>
      </c>
      <c r="G137" s="6">
        <v>5000</v>
      </c>
      <c r="H137" s="6">
        <v>3971</v>
      </c>
      <c r="I137" s="6">
        <v>3971</v>
      </c>
      <c r="J137" s="6">
        <v>3971</v>
      </c>
    </row>
    <row r="138" spans="2:10" x14ac:dyDescent="0.3">
      <c r="B138" s="5" t="s">
        <v>339</v>
      </c>
      <c r="C138" s="5" t="s">
        <v>340</v>
      </c>
      <c r="D138" s="6">
        <v>0</v>
      </c>
      <c r="E138" s="6">
        <v>0</v>
      </c>
      <c r="F138" s="6">
        <v>5000</v>
      </c>
      <c r="G138" s="6">
        <v>0</v>
      </c>
      <c r="H138" s="6">
        <v>0</v>
      </c>
      <c r="I138" s="6">
        <v>0</v>
      </c>
      <c r="J138" s="6">
        <v>0</v>
      </c>
    </row>
    <row r="139" spans="2:10" ht="21.6" x14ac:dyDescent="0.3">
      <c r="B139" s="5" t="s">
        <v>341</v>
      </c>
      <c r="C139" s="5" t="s">
        <v>342</v>
      </c>
      <c r="D139" s="6">
        <v>0</v>
      </c>
      <c r="E139" s="6">
        <v>0</v>
      </c>
      <c r="F139" s="6">
        <v>617480</v>
      </c>
      <c r="G139" s="6">
        <v>602480</v>
      </c>
      <c r="H139" s="6">
        <v>364126</v>
      </c>
      <c r="I139" s="6">
        <v>364126</v>
      </c>
      <c r="J139" s="6">
        <v>364126</v>
      </c>
    </row>
    <row r="140" spans="2:10" x14ac:dyDescent="0.3">
      <c r="B140" s="5" t="s">
        <v>343</v>
      </c>
      <c r="C140" s="5" t="s">
        <v>344</v>
      </c>
      <c r="D140" s="6">
        <v>0</v>
      </c>
      <c r="E140" s="6">
        <v>0</v>
      </c>
      <c r="F140" s="6">
        <v>60000</v>
      </c>
      <c r="G140" s="6">
        <v>60000</v>
      </c>
      <c r="H140" s="6">
        <v>35700</v>
      </c>
      <c r="I140" s="6">
        <v>35700</v>
      </c>
      <c r="J140" s="6">
        <v>35700</v>
      </c>
    </row>
    <row r="141" spans="2:10" x14ac:dyDescent="0.3">
      <c r="B141" s="5" t="s">
        <v>345</v>
      </c>
      <c r="C141" s="5" t="s">
        <v>346</v>
      </c>
      <c r="D141" s="6">
        <v>0</v>
      </c>
      <c r="E141" s="6">
        <v>0</v>
      </c>
      <c r="F141" s="6">
        <v>557480</v>
      </c>
      <c r="G141" s="6">
        <v>542480</v>
      </c>
      <c r="H141" s="6">
        <v>328426</v>
      </c>
      <c r="I141" s="6">
        <v>328426</v>
      </c>
      <c r="J141" s="6">
        <v>328426</v>
      </c>
    </row>
    <row r="142" spans="2:10" ht="21.6" x14ac:dyDescent="0.3">
      <c r="B142" s="5" t="s">
        <v>347</v>
      </c>
      <c r="C142" s="5" t="s">
        <v>348</v>
      </c>
      <c r="D142" s="6">
        <v>0</v>
      </c>
      <c r="E142" s="6">
        <v>0</v>
      </c>
      <c r="F142" s="6">
        <v>68000</v>
      </c>
      <c r="G142" s="6">
        <v>62000</v>
      </c>
      <c r="H142" s="6">
        <v>27037</v>
      </c>
      <c r="I142" s="6">
        <v>27037</v>
      </c>
      <c r="J142" s="6">
        <v>27037</v>
      </c>
    </row>
    <row r="143" spans="2:10" x14ac:dyDescent="0.3">
      <c r="B143" s="5" t="s">
        <v>349</v>
      </c>
      <c r="C143" s="5" t="s">
        <v>350</v>
      </c>
      <c r="D143" s="6">
        <v>0</v>
      </c>
      <c r="E143" s="6">
        <v>0</v>
      </c>
      <c r="F143" s="6">
        <v>58000</v>
      </c>
      <c r="G143" s="6">
        <v>52000</v>
      </c>
      <c r="H143" s="6">
        <v>27037</v>
      </c>
      <c r="I143" s="6">
        <v>27037</v>
      </c>
      <c r="J143" s="6">
        <v>27037</v>
      </c>
    </row>
    <row r="144" spans="2:10" x14ac:dyDescent="0.3">
      <c r="B144" s="5" t="s">
        <v>351</v>
      </c>
      <c r="C144" s="5" t="s">
        <v>352</v>
      </c>
      <c r="D144" s="6">
        <v>0</v>
      </c>
      <c r="E144" s="6">
        <v>0</v>
      </c>
      <c r="F144" s="6">
        <v>10000</v>
      </c>
      <c r="G144" s="6">
        <v>10000</v>
      </c>
      <c r="H144" s="6">
        <v>0</v>
      </c>
      <c r="I144" s="6">
        <v>0</v>
      </c>
      <c r="J144" s="6">
        <v>0</v>
      </c>
    </row>
    <row r="145" spans="2:10" x14ac:dyDescent="0.3">
      <c r="B145" s="5" t="s">
        <v>353</v>
      </c>
      <c r="C145" s="5" t="s">
        <v>354</v>
      </c>
      <c r="D145" s="6">
        <v>0</v>
      </c>
      <c r="E145" s="6">
        <v>0</v>
      </c>
      <c r="F145" s="6">
        <v>10000</v>
      </c>
      <c r="G145" s="6">
        <v>10000</v>
      </c>
      <c r="H145" s="6">
        <v>0</v>
      </c>
      <c r="I145" s="6">
        <v>0</v>
      </c>
      <c r="J145" s="6">
        <v>0</v>
      </c>
    </row>
    <row r="146" spans="2:10" x14ac:dyDescent="0.3">
      <c r="B146" s="5" t="s">
        <v>355</v>
      </c>
      <c r="C146" s="5" t="s">
        <v>356</v>
      </c>
      <c r="D146" s="6">
        <v>0</v>
      </c>
      <c r="E146" s="6">
        <v>0</v>
      </c>
      <c r="F146" s="6">
        <v>83500</v>
      </c>
      <c r="G146" s="6">
        <v>67500</v>
      </c>
      <c r="H146" s="6">
        <v>36397</v>
      </c>
      <c r="I146" s="6">
        <v>36397</v>
      </c>
      <c r="J146" s="6">
        <v>36397</v>
      </c>
    </row>
    <row r="147" spans="2:10" x14ac:dyDescent="0.3">
      <c r="B147" s="5" t="s">
        <v>357</v>
      </c>
      <c r="C147" s="5" t="s">
        <v>358</v>
      </c>
      <c r="D147" s="6">
        <v>0</v>
      </c>
      <c r="E147" s="6">
        <v>0</v>
      </c>
      <c r="F147" s="6">
        <v>22500</v>
      </c>
      <c r="G147" s="6">
        <v>12500</v>
      </c>
      <c r="H147" s="6">
        <v>2500</v>
      </c>
      <c r="I147" s="6">
        <v>2500</v>
      </c>
      <c r="J147" s="6">
        <v>2500</v>
      </c>
    </row>
    <row r="148" spans="2:10" ht="31.8" x14ac:dyDescent="0.3">
      <c r="B148" s="5" t="s">
        <v>359</v>
      </c>
      <c r="C148" s="5" t="s">
        <v>360</v>
      </c>
      <c r="D148" s="6">
        <v>0</v>
      </c>
      <c r="E148" s="6">
        <v>0</v>
      </c>
      <c r="F148" s="6">
        <v>2500</v>
      </c>
      <c r="G148" s="6">
        <v>2500</v>
      </c>
      <c r="H148" s="6">
        <v>0</v>
      </c>
      <c r="I148" s="6">
        <v>0</v>
      </c>
      <c r="J148" s="6">
        <v>0</v>
      </c>
    </row>
    <row r="149" spans="2:10" ht="21.6" x14ac:dyDescent="0.3">
      <c r="B149" s="5" t="s">
        <v>361</v>
      </c>
      <c r="C149" s="5" t="s">
        <v>362</v>
      </c>
      <c r="D149" s="6">
        <v>0</v>
      </c>
      <c r="E149" s="6">
        <v>0</v>
      </c>
      <c r="F149" s="6">
        <v>2000</v>
      </c>
      <c r="G149" s="6">
        <v>2000</v>
      </c>
      <c r="H149" s="6">
        <v>0</v>
      </c>
      <c r="I149" s="6">
        <v>0</v>
      </c>
      <c r="J149" s="6">
        <v>0</v>
      </c>
    </row>
    <row r="150" spans="2:10" ht="21.6" x14ac:dyDescent="0.3">
      <c r="B150" s="5" t="s">
        <v>363</v>
      </c>
      <c r="C150" s="5" t="s">
        <v>364</v>
      </c>
      <c r="D150" s="6">
        <v>0</v>
      </c>
      <c r="E150" s="6">
        <v>0</v>
      </c>
      <c r="F150" s="6">
        <v>2000</v>
      </c>
      <c r="G150" s="6">
        <v>2000</v>
      </c>
      <c r="H150" s="6">
        <v>0</v>
      </c>
      <c r="I150" s="6">
        <v>0</v>
      </c>
      <c r="J150" s="6">
        <v>0</v>
      </c>
    </row>
    <row r="151" spans="2:10" ht="21.6" x14ac:dyDescent="0.3">
      <c r="B151" s="5" t="s">
        <v>365</v>
      </c>
      <c r="C151" s="5" t="s">
        <v>366</v>
      </c>
      <c r="D151" s="6">
        <v>0</v>
      </c>
      <c r="E151" s="6">
        <v>0</v>
      </c>
      <c r="F151" s="6">
        <v>392500</v>
      </c>
      <c r="G151" s="6">
        <v>292500</v>
      </c>
      <c r="H151" s="6">
        <v>248765</v>
      </c>
      <c r="I151" s="6">
        <v>248765</v>
      </c>
      <c r="J151" s="6">
        <v>248765</v>
      </c>
    </row>
    <row r="152" spans="2:10" x14ac:dyDescent="0.3">
      <c r="B152" s="5" t="s">
        <v>367</v>
      </c>
      <c r="C152" s="5" t="s">
        <v>368</v>
      </c>
      <c r="D152" s="6">
        <v>0</v>
      </c>
      <c r="E152" s="6">
        <v>0</v>
      </c>
      <c r="F152" s="6">
        <v>73000</v>
      </c>
      <c r="G152" s="6">
        <v>49000</v>
      </c>
      <c r="H152" s="6">
        <v>24791</v>
      </c>
      <c r="I152" s="6">
        <v>24791</v>
      </c>
      <c r="J152" s="6">
        <v>24791</v>
      </c>
    </row>
    <row r="153" spans="2:10" x14ac:dyDescent="0.3">
      <c r="B153" s="5" t="s">
        <v>369</v>
      </c>
      <c r="C153" s="5" t="s">
        <v>370</v>
      </c>
      <c r="D153" s="6">
        <v>0</v>
      </c>
      <c r="E153" s="6">
        <v>0</v>
      </c>
      <c r="F153" s="6">
        <v>156000</v>
      </c>
      <c r="G153" s="6">
        <v>80000</v>
      </c>
      <c r="H153" s="6">
        <v>77477</v>
      </c>
      <c r="I153" s="6">
        <v>77477</v>
      </c>
      <c r="J153" s="6">
        <v>77477</v>
      </c>
    </row>
    <row r="154" spans="2:10" x14ac:dyDescent="0.3">
      <c r="B154" s="5" t="s">
        <v>371</v>
      </c>
      <c r="C154" s="5" t="s">
        <v>372</v>
      </c>
      <c r="D154" s="6">
        <v>0</v>
      </c>
      <c r="E154" s="6">
        <v>0</v>
      </c>
      <c r="F154" s="6">
        <v>163500</v>
      </c>
      <c r="G154" s="6">
        <v>163500</v>
      </c>
      <c r="H154" s="6">
        <v>146497</v>
      </c>
      <c r="I154" s="6">
        <v>146497</v>
      </c>
      <c r="J154" s="6">
        <v>146497</v>
      </c>
    </row>
    <row r="155" spans="2:10" x14ac:dyDescent="0.3">
      <c r="B155" s="5" t="s">
        <v>373</v>
      </c>
      <c r="C155" s="5" t="s">
        <v>69</v>
      </c>
      <c r="D155" s="6">
        <v>0</v>
      </c>
      <c r="E155" s="6">
        <v>0</v>
      </c>
      <c r="F155" s="6">
        <v>2293000</v>
      </c>
      <c r="G155" s="6">
        <v>1273000</v>
      </c>
      <c r="H155" s="6">
        <v>1118767</v>
      </c>
      <c r="I155" s="6">
        <v>1118767</v>
      </c>
      <c r="J155" s="6">
        <v>1118767</v>
      </c>
    </row>
    <row r="156" spans="2:10" ht="21.6" x14ac:dyDescent="0.3">
      <c r="B156" s="5" t="s">
        <v>374</v>
      </c>
      <c r="C156" s="5" t="s">
        <v>375</v>
      </c>
      <c r="D156" s="6">
        <v>0</v>
      </c>
      <c r="E156" s="6">
        <v>0</v>
      </c>
      <c r="F156" s="6">
        <v>43000</v>
      </c>
      <c r="G156" s="6">
        <v>23000</v>
      </c>
      <c r="H156" s="6">
        <v>16334</v>
      </c>
      <c r="I156" s="6">
        <v>16334</v>
      </c>
      <c r="J156" s="6">
        <v>16334</v>
      </c>
    </row>
    <row r="157" spans="2:10" x14ac:dyDescent="0.3">
      <c r="B157" s="5" t="s">
        <v>376</v>
      </c>
      <c r="C157" s="5" t="s">
        <v>377</v>
      </c>
      <c r="D157" s="6">
        <v>0</v>
      </c>
      <c r="E157" s="6">
        <v>0</v>
      </c>
      <c r="F157" s="6">
        <v>43000</v>
      </c>
      <c r="G157" s="6">
        <v>23000</v>
      </c>
      <c r="H157" s="6">
        <v>16334</v>
      </c>
      <c r="I157" s="6">
        <v>16334</v>
      </c>
      <c r="J157" s="6">
        <v>16334</v>
      </c>
    </row>
    <row r="158" spans="2:10" ht="21.6" x14ac:dyDescent="0.3">
      <c r="B158" s="5" t="s">
        <v>378</v>
      </c>
      <c r="C158" s="5" t="s">
        <v>379</v>
      </c>
      <c r="D158" s="6">
        <v>0</v>
      </c>
      <c r="E158" s="6">
        <v>0</v>
      </c>
      <c r="F158" s="6">
        <v>2250000</v>
      </c>
      <c r="G158" s="6">
        <v>1250000</v>
      </c>
      <c r="H158" s="6">
        <v>1102433</v>
      </c>
      <c r="I158" s="6">
        <v>1102433</v>
      </c>
      <c r="J158" s="6">
        <v>1102433</v>
      </c>
    </row>
    <row r="159" spans="2:10" x14ac:dyDescent="0.3">
      <c r="B159" s="5" t="s">
        <v>380</v>
      </c>
      <c r="C159" s="5" t="s">
        <v>381</v>
      </c>
      <c r="D159" s="6">
        <v>0</v>
      </c>
      <c r="E159" s="6">
        <v>0</v>
      </c>
      <c r="F159" s="6">
        <v>2250000</v>
      </c>
      <c r="G159" s="6">
        <v>1250000</v>
      </c>
      <c r="H159" s="6">
        <v>1102433</v>
      </c>
      <c r="I159" s="6">
        <v>1102433</v>
      </c>
      <c r="J159" s="6">
        <v>1102433</v>
      </c>
    </row>
    <row r="160" spans="2:10" x14ac:dyDescent="0.3">
      <c r="B160" s="5" t="s">
        <v>382</v>
      </c>
      <c r="C160" s="5" t="s">
        <v>321</v>
      </c>
      <c r="D160" s="6">
        <v>0</v>
      </c>
      <c r="E160" s="6">
        <v>0</v>
      </c>
      <c r="F160" s="6">
        <v>24000</v>
      </c>
      <c r="G160" s="6">
        <v>24000</v>
      </c>
      <c r="H160" s="6">
        <v>0</v>
      </c>
      <c r="I160" s="6">
        <v>0</v>
      </c>
      <c r="J160" s="6">
        <v>0</v>
      </c>
    </row>
    <row r="161" spans="2:10" ht="21.6" x14ac:dyDescent="0.3">
      <c r="B161" s="5" t="s">
        <v>383</v>
      </c>
      <c r="C161" s="5" t="s">
        <v>384</v>
      </c>
      <c r="D161" s="6">
        <v>0</v>
      </c>
      <c r="E161" s="6">
        <v>0</v>
      </c>
      <c r="F161" s="6">
        <v>24000</v>
      </c>
      <c r="G161" s="6">
        <v>24000</v>
      </c>
      <c r="H161" s="6">
        <v>0</v>
      </c>
      <c r="I161" s="6">
        <v>0</v>
      </c>
      <c r="J161" s="6">
        <v>0</v>
      </c>
    </row>
    <row r="162" spans="2:10" ht="21.6" x14ac:dyDescent="0.3">
      <c r="B162" s="5" t="s">
        <v>385</v>
      </c>
      <c r="C162" s="5" t="s">
        <v>105</v>
      </c>
      <c r="D162" s="6">
        <v>0</v>
      </c>
      <c r="E162" s="6">
        <v>0</v>
      </c>
      <c r="F162" s="6">
        <v>2700000</v>
      </c>
      <c r="G162" s="6">
        <v>1738910</v>
      </c>
      <c r="H162" s="6">
        <v>1626510</v>
      </c>
      <c r="I162" s="6">
        <v>1626510</v>
      </c>
      <c r="J162" s="6">
        <v>1626510</v>
      </c>
    </row>
    <row r="163" spans="2:10" ht="42" x14ac:dyDescent="0.3">
      <c r="B163" s="5" t="s">
        <v>386</v>
      </c>
      <c r="C163" s="5" t="s">
        <v>387</v>
      </c>
      <c r="D163" s="6">
        <v>0</v>
      </c>
      <c r="E163" s="6">
        <v>0</v>
      </c>
      <c r="F163" s="6">
        <v>2700000</v>
      </c>
      <c r="G163" s="6">
        <v>1738910</v>
      </c>
      <c r="H163" s="6">
        <v>1626510</v>
      </c>
      <c r="I163" s="6">
        <v>1626510</v>
      </c>
      <c r="J163" s="6">
        <v>1626510</v>
      </c>
    </row>
    <row r="164" spans="2:10" x14ac:dyDescent="0.3">
      <c r="B164" s="5" t="s">
        <v>388</v>
      </c>
      <c r="C164" s="5" t="s">
        <v>389</v>
      </c>
      <c r="D164" s="6">
        <v>0</v>
      </c>
      <c r="E164" s="6">
        <v>0</v>
      </c>
      <c r="F164" s="6">
        <v>2450000</v>
      </c>
      <c r="G164" s="6">
        <v>1538910</v>
      </c>
      <c r="H164" s="6">
        <v>1426510</v>
      </c>
      <c r="I164" s="6">
        <v>1426510</v>
      </c>
      <c r="J164" s="6">
        <v>1426510</v>
      </c>
    </row>
    <row r="165" spans="2:10" ht="21.6" x14ac:dyDescent="0.3">
      <c r="B165" s="5" t="s">
        <v>390</v>
      </c>
      <c r="C165" s="5" t="s">
        <v>391</v>
      </c>
      <c r="D165" s="6">
        <v>0</v>
      </c>
      <c r="E165" s="6">
        <v>0</v>
      </c>
      <c r="F165" s="6">
        <v>250000</v>
      </c>
      <c r="G165" s="6">
        <v>200000</v>
      </c>
      <c r="H165" s="6">
        <v>200000</v>
      </c>
      <c r="I165" s="6">
        <v>200000</v>
      </c>
      <c r="J165" s="6">
        <v>200000</v>
      </c>
    </row>
    <row r="166" spans="2:10" ht="21.6" x14ac:dyDescent="0.3">
      <c r="B166" s="5" t="s">
        <v>392</v>
      </c>
      <c r="C166" s="5" t="s">
        <v>123</v>
      </c>
      <c r="D166" s="6">
        <v>0</v>
      </c>
      <c r="E166" s="6">
        <v>0</v>
      </c>
      <c r="F166" s="6">
        <v>3720600</v>
      </c>
      <c r="G166" s="6">
        <v>2029600</v>
      </c>
      <c r="H166" s="6">
        <v>1893541</v>
      </c>
      <c r="I166" s="6">
        <v>1893541</v>
      </c>
      <c r="J166" s="6">
        <v>1893541</v>
      </c>
    </row>
    <row r="167" spans="2:10" x14ac:dyDescent="0.3">
      <c r="B167" s="5" t="s">
        <v>393</v>
      </c>
      <c r="C167" s="5" t="s">
        <v>394</v>
      </c>
      <c r="D167" s="6">
        <v>0</v>
      </c>
      <c r="E167" s="6">
        <v>0</v>
      </c>
      <c r="F167" s="6">
        <v>3720600</v>
      </c>
      <c r="G167" s="6">
        <v>2029600</v>
      </c>
      <c r="H167" s="6">
        <v>1893541</v>
      </c>
      <c r="I167" s="6">
        <v>1893541</v>
      </c>
      <c r="J167" s="6">
        <v>1893541</v>
      </c>
    </row>
    <row r="168" spans="2:10" x14ac:dyDescent="0.3">
      <c r="B168" s="5" t="s">
        <v>395</v>
      </c>
      <c r="C168" s="5" t="s">
        <v>396</v>
      </c>
      <c r="D168" s="6">
        <v>0</v>
      </c>
      <c r="E168" s="6">
        <v>0</v>
      </c>
      <c r="F168" s="6">
        <v>3398100</v>
      </c>
      <c r="G168" s="6">
        <v>1841100</v>
      </c>
      <c r="H168" s="6">
        <v>1738114</v>
      </c>
      <c r="I168" s="6">
        <v>1738114</v>
      </c>
      <c r="J168" s="6">
        <v>1738114</v>
      </c>
    </row>
    <row r="169" spans="2:10" x14ac:dyDescent="0.3">
      <c r="B169" s="5" t="s">
        <v>397</v>
      </c>
      <c r="C169" s="5" t="s">
        <v>398</v>
      </c>
      <c r="D169" s="6">
        <v>0</v>
      </c>
      <c r="E169" s="6">
        <v>0</v>
      </c>
      <c r="F169" s="6">
        <v>268500</v>
      </c>
      <c r="G169" s="6">
        <v>168500</v>
      </c>
      <c r="H169" s="6">
        <v>152895</v>
      </c>
      <c r="I169" s="6">
        <v>152895</v>
      </c>
      <c r="J169" s="6">
        <v>152895</v>
      </c>
    </row>
    <row r="170" spans="2:10" x14ac:dyDescent="0.3">
      <c r="B170" s="5" t="s">
        <v>399</v>
      </c>
      <c r="C170" s="5" t="s">
        <v>400</v>
      </c>
      <c r="D170" s="6">
        <v>0</v>
      </c>
      <c r="E170" s="6">
        <v>0</v>
      </c>
      <c r="F170" s="6">
        <v>54000</v>
      </c>
      <c r="G170" s="6">
        <v>20000</v>
      </c>
      <c r="H170" s="6">
        <v>2532</v>
      </c>
      <c r="I170" s="6">
        <v>2532</v>
      </c>
      <c r="J170" s="6">
        <v>2532</v>
      </c>
    </row>
    <row r="171" spans="2:10" ht="31.8" x14ac:dyDescent="0.3">
      <c r="B171" s="5" t="s">
        <v>401</v>
      </c>
      <c r="C171" s="5" t="s">
        <v>335</v>
      </c>
      <c r="D171" s="6">
        <v>0</v>
      </c>
      <c r="E171" s="6">
        <v>0</v>
      </c>
      <c r="F171" s="6">
        <v>1173000</v>
      </c>
      <c r="G171" s="6">
        <v>1073000</v>
      </c>
      <c r="H171" s="6">
        <v>893163</v>
      </c>
      <c r="I171" s="6">
        <v>893163</v>
      </c>
      <c r="J171" s="6">
        <v>893163</v>
      </c>
    </row>
    <row r="172" spans="2:10" x14ac:dyDescent="0.3">
      <c r="B172" s="5" t="s">
        <v>476</v>
      </c>
      <c r="C172" s="5" t="s">
        <v>477</v>
      </c>
      <c r="D172" s="6">
        <v>0</v>
      </c>
      <c r="E172" s="6">
        <v>0</v>
      </c>
      <c r="F172" s="6">
        <v>44000</v>
      </c>
      <c r="G172" s="6">
        <v>44000</v>
      </c>
      <c r="H172" s="6">
        <v>43724</v>
      </c>
      <c r="I172" s="6">
        <v>43724</v>
      </c>
      <c r="J172" s="6">
        <v>43724</v>
      </c>
    </row>
    <row r="173" spans="2:10" x14ac:dyDescent="0.3">
      <c r="B173" s="5" t="s">
        <v>402</v>
      </c>
      <c r="C173" s="5" t="s">
        <v>403</v>
      </c>
      <c r="D173" s="6">
        <v>0</v>
      </c>
      <c r="E173" s="6">
        <v>0</v>
      </c>
      <c r="F173" s="6">
        <v>200000</v>
      </c>
      <c r="G173" s="6">
        <v>200000</v>
      </c>
      <c r="H173" s="6">
        <v>200000</v>
      </c>
      <c r="I173" s="6">
        <v>200000</v>
      </c>
      <c r="J173" s="6">
        <v>200000</v>
      </c>
    </row>
    <row r="174" spans="2:10" x14ac:dyDescent="0.3">
      <c r="B174" s="5" t="s">
        <v>404</v>
      </c>
      <c r="C174" s="5" t="s">
        <v>405</v>
      </c>
      <c r="D174" s="6">
        <v>0</v>
      </c>
      <c r="E174" s="6">
        <v>0</v>
      </c>
      <c r="F174" s="6">
        <v>828700</v>
      </c>
      <c r="G174" s="6">
        <v>778700</v>
      </c>
      <c r="H174" s="6">
        <v>629145</v>
      </c>
      <c r="I174" s="6">
        <v>629145</v>
      </c>
      <c r="J174" s="6">
        <v>629145</v>
      </c>
    </row>
    <row r="175" spans="2:10" x14ac:dyDescent="0.3">
      <c r="B175" s="5" t="s">
        <v>406</v>
      </c>
      <c r="C175" s="5" t="s">
        <v>407</v>
      </c>
      <c r="D175" s="6">
        <v>0</v>
      </c>
      <c r="E175" s="6">
        <v>0</v>
      </c>
      <c r="F175" s="6">
        <v>100300</v>
      </c>
      <c r="G175" s="6">
        <v>50300</v>
      </c>
      <c r="H175" s="6">
        <v>20294</v>
      </c>
      <c r="I175" s="6">
        <v>20294</v>
      </c>
      <c r="J175" s="6">
        <v>20294</v>
      </c>
    </row>
    <row r="176" spans="2:10" x14ac:dyDescent="0.3">
      <c r="B176" s="5" t="s">
        <v>408</v>
      </c>
      <c r="C176" s="5" t="s">
        <v>409</v>
      </c>
      <c r="D176" s="6">
        <v>0</v>
      </c>
      <c r="E176" s="6">
        <v>0</v>
      </c>
      <c r="F176" s="6">
        <v>3497000</v>
      </c>
      <c r="G176" s="6">
        <v>1807000</v>
      </c>
      <c r="H176" s="6">
        <v>1804682</v>
      </c>
      <c r="I176" s="6">
        <v>1804682</v>
      </c>
      <c r="J176" s="6">
        <v>1804682</v>
      </c>
    </row>
    <row r="177" spans="1:20" ht="21.6" x14ac:dyDescent="0.3">
      <c r="B177" s="5" t="s">
        <v>410</v>
      </c>
      <c r="C177" s="5" t="s">
        <v>156</v>
      </c>
      <c r="D177" s="6">
        <v>0</v>
      </c>
      <c r="E177" s="6">
        <v>0</v>
      </c>
      <c r="F177" s="6">
        <v>3497000</v>
      </c>
      <c r="G177" s="6">
        <v>1807000</v>
      </c>
      <c r="H177" s="6">
        <v>1804682</v>
      </c>
      <c r="I177" s="6">
        <v>1804682</v>
      </c>
      <c r="J177" s="6">
        <v>1804682</v>
      </c>
    </row>
    <row r="178" spans="1:20" x14ac:dyDescent="0.3">
      <c r="B178" s="5" t="s">
        <v>411</v>
      </c>
      <c r="C178" s="5" t="s">
        <v>412</v>
      </c>
      <c r="D178" s="6">
        <v>0</v>
      </c>
      <c r="E178" s="6">
        <v>0</v>
      </c>
      <c r="F178" s="6">
        <v>3287000</v>
      </c>
      <c r="G178" s="6">
        <v>1700000</v>
      </c>
      <c r="H178" s="6">
        <v>1700000</v>
      </c>
      <c r="I178" s="6">
        <v>1700000</v>
      </c>
      <c r="J178" s="6">
        <v>1700000</v>
      </c>
    </row>
    <row r="179" spans="1:20" ht="21.6" x14ac:dyDescent="0.3">
      <c r="B179" s="5" t="s">
        <v>413</v>
      </c>
      <c r="C179" s="5" t="s">
        <v>414</v>
      </c>
      <c r="D179" s="6">
        <v>0</v>
      </c>
      <c r="E179" s="6">
        <v>0</v>
      </c>
      <c r="F179" s="6">
        <v>3287000</v>
      </c>
      <c r="G179" s="6">
        <v>1700000</v>
      </c>
      <c r="H179" s="6">
        <v>1700000</v>
      </c>
      <c r="I179" s="6">
        <v>1700000</v>
      </c>
      <c r="J179" s="6">
        <v>1700000</v>
      </c>
    </row>
    <row r="180" spans="1:20" x14ac:dyDescent="0.3">
      <c r="B180" s="5" t="s">
        <v>415</v>
      </c>
      <c r="C180" s="5" t="s">
        <v>212</v>
      </c>
      <c r="D180" s="6">
        <v>0</v>
      </c>
      <c r="E180" s="6">
        <v>0</v>
      </c>
      <c r="F180" s="6">
        <v>210000</v>
      </c>
      <c r="G180" s="6">
        <v>107000</v>
      </c>
      <c r="H180" s="6">
        <v>104682</v>
      </c>
      <c r="I180" s="6">
        <v>104682</v>
      </c>
      <c r="J180" s="6">
        <v>104682</v>
      </c>
    </row>
    <row r="181" spans="1:20" ht="21.6" x14ac:dyDescent="0.3">
      <c r="B181" s="5" t="s">
        <v>416</v>
      </c>
      <c r="C181" s="5" t="s">
        <v>417</v>
      </c>
      <c r="D181" s="6">
        <v>0</v>
      </c>
      <c r="E181" s="6">
        <v>0</v>
      </c>
      <c r="F181" s="6">
        <v>210000</v>
      </c>
      <c r="G181" s="6">
        <v>107000</v>
      </c>
      <c r="H181" s="6">
        <v>104682</v>
      </c>
      <c r="I181" s="6">
        <v>104682</v>
      </c>
      <c r="J181" s="6">
        <v>104682</v>
      </c>
    </row>
    <row r="182" spans="1:20" ht="21.6" x14ac:dyDescent="0.3">
      <c r="B182" s="5" t="s">
        <v>418</v>
      </c>
      <c r="C182" s="5" t="s">
        <v>162</v>
      </c>
      <c r="D182" s="6">
        <v>0</v>
      </c>
      <c r="E182" s="6">
        <v>0</v>
      </c>
      <c r="F182" s="6">
        <v>-37620</v>
      </c>
      <c r="G182" s="6">
        <v>-37620</v>
      </c>
      <c r="H182" s="6">
        <v>-60282</v>
      </c>
      <c r="I182" s="6">
        <v>-60282</v>
      </c>
      <c r="J182" s="6">
        <v>-60282</v>
      </c>
    </row>
    <row r="183" spans="1:20" ht="21.6" x14ac:dyDescent="0.3">
      <c r="B183" s="5" t="s">
        <v>419</v>
      </c>
      <c r="C183" s="5" t="s">
        <v>165</v>
      </c>
      <c r="D183" s="6">
        <v>0</v>
      </c>
      <c r="E183" s="6">
        <v>0</v>
      </c>
      <c r="F183" s="6">
        <v>-37620</v>
      </c>
      <c r="G183" s="6">
        <v>-37620</v>
      </c>
      <c r="H183" s="6">
        <v>-60282</v>
      </c>
      <c r="I183" s="6">
        <v>-60282</v>
      </c>
      <c r="J183" s="6">
        <v>-60282</v>
      </c>
    </row>
    <row r="184" spans="1:20" ht="21.6" x14ac:dyDescent="0.3">
      <c r="B184" s="5" t="s">
        <v>420</v>
      </c>
      <c r="C184" s="5" t="s">
        <v>421</v>
      </c>
      <c r="D184" s="6">
        <v>0</v>
      </c>
      <c r="E184" s="6">
        <v>0</v>
      </c>
      <c r="F184" s="6">
        <v>-37620</v>
      </c>
      <c r="G184" s="6">
        <v>-37620</v>
      </c>
      <c r="H184" s="6">
        <v>-60282</v>
      </c>
      <c r="I184" s="6">
        <v>-60282</v>
      </c>
      <c r="J184" s="6">
        <v>-60282</v>
      </c>
    </row>
    <row r="185" spans="1:20" ht="21.6" x14ac:dyDescent="0.3">
      <c r="B185" s="5" t="s">
        <v>422</v>
      </c>
      <c r="C185" s="5" t="s">
        <v>423</v>
      </c>
      <c r="D185" s="6">
        <v>0</v>
      </c>
      <c r="E185" s="6">
        <v>0</v>
      </c>
      <c r="F185" s="6">
        <v>-37620</v>
      </c>
      <c r="G185" s="6">
        <v>-37620</v>
      </c>
      <c r="H185" s="6">
        <v>-60282</v>
      </c>
      <c r="I185" s="6">
        <v>-60282</v>
      </c>
      <c r="J185" s="6">
        <v>-60282</v>
      </c>
    </row>
    <row r="186" spans="1:20" ht="21.6" x14ac:dyDescent="0.3">
      <c r="B186" s="5" t="s">
        <v>19</v>
      </c>
      <c r="C186" s="5" t="s">
        <v>20</v>
      </c>
      <c r="D186" s="6">
        <v>0</v>
      </c>
      <c r="E186" s="6">
        <v>0</v>
      </c>
      <c r="F186" s="6">
        <v>13906650</v>
      </c>
      <c r="G186" s="6">
        <v>7785050</v>
      </c>
      <c r="H186" s="6">
        <v>12044431</v>
      </c>
      <c r="I186" s="6">
        <v>12044431</v>
      </c>
      <c r="J186" s="6">
        <v>7147668</v>
      </c>
    </row>
    <row r="187" spans="1:20" x14ac:dyDescent="0.3">
      <c r="B187" s="5" t="s">
        <v>22</v>
      </c>
      <c r="C187" s="5" t="s">
        <v>23</v>
      </c>
      <c r="D187" s="6">
        <v>0</v>
      </c>
      <c r="E187" s="6">
        <v>0</v>
      </c>
      <c r="F187" s="6">
        <v>10732200</v>
      </c>
      <c r="G187" s="6">
        <v>5992200</v>
      </c>
      <c r="H187" s="6">
        <v>10107645</v>
      </c>
      <c r="I187" s="6">
        <v>10107645</v>
      </c>
      <c r="J187" s="6">
        <v>5592971</v>
      </c>
    </row>
    <row r="188" spans="1:20" ht="21.6" x14ac:dyDescent="0.3">
      <c r="B188" s="5" t="s">
        <v>265</v>
      </c>
      <c r="C188" s="5" t="s">
        <v>266</v>
      </c>
      <c r="D188" s="6">
        <v>0</v>
      </c>
      <c r="E188" s="6">
        <v>0</v>
      </c>
      <c r="F188" s="6">
        <v>10769820</v>
      </c>
      <c r="G188" s="6">
        <v>6029820</v>
      </c>
      <c r="H188" s="6">
        <v>10163674</v>
      </c>
      <c r="I188" s="6">
        <v>10163674</v>
      </c>
      <c r="J188" s="6">
        <v>5649000</v>
      </c>
    </row>
    <row r="189" spans="1:20" ht="21.6" x14ac:dyDescent="0.3">
      <c r="B189" s="5" t="s">
        <v>267</v>
      </c>
      <c r="C189" s="5" t="s">
        <v>36</v>
      </c>
      <c r="D189" s="6">
        <v>0</v>
      </c>
      <c r="E189" s="6">
        <v>0</v>
      </c>
      <c r="F189" s="6">
        <v>9442700</v>
      </c>
      <c r="G189" s="6">
        <v>5113700</v>
      </c>
      <c r="H189" s="6">
        <v>9442700</v>
      </c>
      <c r="I189" s="6">
        <v>9442700</v>
      </c>
      <c r="J189" s="6">
        <v>4929136</v>
      </c>
    </row>
    <row r="190" spans="1:20" x14ac:dyDescent="0.3">
      <c r="B190" s="5" t="s">
        <v>268</v>
      </c>
      <c r="C190" s="5" t="s">
        <v>269</v>
      </c>
      <c r="D190" s="6">
        <v>0</v>
      </c>
      <c r="E190" s="6">
        <v>0</v>
      </c>
      <c r="F190" s="6">
        <v>9112000</v>
      </c>
      <c r="G190" s="6">
        <v>4886000</v>
      </c>
      <c r="H190" s="6">
        <v>9112000</v>
      </c>
      <c r="I190" s="6">
        <v>9112000</v>
      </c>
      <c r="J190" s="6">
        <v>4716254</v>
      </c>
    </row>
    <row r="191" spans="1:20" x14ac:dyDescent="0.3">
      <c r="A191" s="7"/>
      <c r="B191" s="5" t="s">
        <v>270</v>
      </c>
      <c r="C191" s="5" t="s">
        <v>271</v>
      </c>
      <c r="D191" s="6">
        <v>0</v>
      </c>
      <c r="E191" s="6">
        <v>0</v>
      </c>
      <c r="F191" s="6">
        <v>8460000</v>
      </c>
      <c r="G191" s="6">
        <v>4500000</v>
      </c>
      <c r="H191" s="6">
        <v>8460000</v>
      </c>
      <c r="I191" s="6">
        <v>8460000</v>
      </c>
      <c r="J191" s="6">
        <v>4396177</v>
      </c>
      <c r="K191" s="7"/>
      <c r="L191" s="7"/>
      <c r="Q191" s="7"/>
      <c r="R191" s="7"/>
      <c r="S191" s="7"/>
      <c r="T191" s="7"/>
    </row>
    <row r="192" spans="1:20" x14ac:dyDescent="0.3">
      <c r="B192" s="5" t="s">
        <v>276</v>
      </c>
      <c r="C192" s="5" t="s">
        <v>277</v>
      </c>
      <c r="D192" s="6">
        <v>0</v>
      </c>
      <c r="E192" s="6">
        <v>0</v>
      </c>
      <c r="F192" s="6">
        <v>312000</v>
      </c>
      <c r="G192" s="6">
        <v>156000</v>
      </c>
      <c r="H192" s="6">
        <v>312000</v>
      </c>
      <c r="I192" s="6">
        <v>312000</v>
      </c>
      <c r="J192" s="6">
        <v>147220</v>
      </c>
    </row>
    <row r="193" spans="2:10" x14ac:dyDescent="0.3">
      <c r="B193" s="5" t="s">
        <v>278</v>
      </c>
      <c r="C193" s="5" t="s">
        <v>279</v>
      </c>
      <c r="D193" s="6">
        <v>0</v>
      </c>
      <c r="E193" s="6">
        <v>0</v>
      </c>
      <c r="F193" s="6">
        <v>15000</v>
      </c>
      <c r="G193" s="6">
        <v>15000</v>
      </c>
      <c r="H193" s="6">
        <v>15000</v>
      </c>
      <c r="I193" s="6">
        <v>15000</v>
      </c>
      <c r="J193" s="6">
        <v>5471</v>
      </c>
    </row>
    <row r="194" spans="2:10" x14ac:dyDescent="0.3">
      <c r="B194" s="5" t="s">
        <v>282</v>
      </c>
      <c r="C194" s="5" t="s">
        <v>283</v>
      </c>
      <c r="D194" s="6">
        <v>0</v>
      </c>
      <c r="E194" s="6">
        <v>0</v>
      </c>
      <c r="F194" s="6">
        <v>245000</v>
      </c>
      <c r="G194" s="6">
        <v>135000</v>
      </c>
      <c r="H194" s="6">
        <v>245000</v>
      </c>
      <c r="I194" s="6">
        <v>245000</v>
      </c>
      <c r="J194" s="6">
        <v>123076</v>
      </c>
    </row>
    <row r="195" spans="2:10" x14ac:dyDescent="0.3">
      <c r="B195" s="5" t="s">
        <v>284</v>
      </c>
      <c r="C195" s="5" t="s">
        <v>285</v>
      </c>
      <c r="D195" s="6">
        <v>0</v>
      </c>
      <c r="E195" s="6">
        <v>0</v>
      </c>
      <c r="F195" s="6">
        <v>80000</v>
      </c>
      <c r="G195" s="6">
        <v>80000</v>
      </c>
      <c r="H195" s="6">
        <v>80000</v>
      </c>
      <c r="I195" s="6">
        <v>80000</v>
      </c>
      <c r="J195" s="6">
        <v>44310</v>
      </c>
    </row>
    <row r="196" spans="2:10" ht="21.6" x14ac:dyDescent="0.3">
      <c r="B196" s="5" t="s">
        <v>286</v>
      </c>
      <c r="C196" s="5" t="s">
        <v>287</v>
      </c>
      <c r="D196" s="6">
        <v>0</v>
      </c>
      <c r="E196" s="6">
        <v>0</v>
      </c>
      <c r="F196" s="6">
        <v>116800</v>
      </c>
      <c r="G196" s="6">
        <v>116800</v>
      </c>
      <c r="H196" s="6">
        <v>116800</v>
      </c>
      <c r="I196" s="6">
        <v>116800</v>
      </c>
      <c r="J196" s="6">
        <v>104000</v>
      </c>
    </row>
    <row r="197" spans="2:10" x14ac:dyDescent="0.3">
      <c r="B197" s="5" t="s">
        <v>288</v>
      </c>
      <c r="C197" s="5" t="s">
        <v>289</v>
      </c>
      <c r="D197" s="6">
        <v>0</v>
      </c>
      <c r="E197" s="6">
        <v>0</v>
      </c>
      <c r="F197" s="6">
        <v>116800</v>
      </c>
      <c r="G197" s="6">
        <v>116800</v>
      </c>
      <c r="H197" s="6">
        <v>116800</v>
      </c>
      <c r="I197" s="6">
        <v>116800</v>
      </c>
      <c r="J197" s="6">
        <v>104000</v>
      </c>
    </row>
    <row r="198" spans="2:10" x14ac:dyDescent="0.3">
      <c r="B198" s="5" t="s">
        <v>290</v>
      </c>
      <c r="C198" s="5" t="s">
        <v>291</v>
      </c>
      <c r="D198" s="6">
        <v>0</v>
      </c>
      <c r="E198" s="6">
        <v>0</v>
      </c>
      <c r="F198" s="6">
        <v>213900</v>
      </c>
      <c r="G198" s="6">
        <v>110900</v>
      </c>
      <c r="H198" s="6">
        <v>213900</v>
      </c>
      <c r="I198" s="6">
        <v>213900</v>
      </c>
      <c r="J198" s="6">
        <v>108882</v>
      </c>
    </row>
    <row r="199" spans="2:10" x14ac:dyDescent="0.3">
      <c r="B199" s="5" t="s">
        <v>292</v>
      </c>
      <c r="C199" s="5" t="s">
        <v>293</v>
      </c>
      <c r="D199" s="6">
        <v>0</v>
      </c>
      <c r="E199" s="6">
        <v>0</v>
      </c>
      <c r="F199" s="6">
        <v>2700</v>
      </c>
      <c r="G199" s="6">
        <v>2700</v>
      </c>
      <c r="H199" s="6">
        <v>2700</v>
      </c>
      <c r="I199" s="6">
        <v>2700</v>
      </c>
      <c r="J199" s="6">
        <v>2680</v>
      </c>
    </row>
    <row r="200" spans="2:10" x14ac:dyDescent="0.3">
      <c r="B200" s="5" t="s">
        <v>294</v>
      </c>
      <c r="C200" s="5" t="s">
        <v>295</v>
      </c>
      <c r="D200" s="6">
        <v>0</v>
      </c>
      <c r="E200" s="6">
        <v>0</v>
      </c>
      <c r="F200" s="6">
        <v>100</v>
      </c>
      <c r="G200" s="6">
        <v>100</v>
      </c>
      <c r="H200" s="6">
        <v>100</v>
      </c>
      <c r="I200" s="6">
        <v>100</v>
      </c>
      <c r="J200" s="6">
        <v>85</v>
      </c>
    </row>
    <row r="201" spans="2:10" x14ac:dyDescent="0.3">
      <c r="B201" s="5" t="s">
        <v>296</v>
      </c>
      <c r="C201" s="5" t="s">
        <v>297</v>
      </c>
      <c r="D201" s="6">
        <v>0</v>
      </c>
      <c r="E201" s="6">
        <v>0</v>
      </c>
      <c r="F201" s="6">
        <v>900</v>
      </c>
      <c r="G201" s="6">
        <v>900</v>
      </c>
      <c r="H201" s="6">
        <v>900</v>
      </c>
      <c r="I201" s="6">
        <v>900</v>
      </c>
      <c r="J201" s="6">
        <v>882</v>
      </c>
    </row>
    <row r="202" spans="2:10" ht="21.6" x14ac:dyDescent="0.3">
      <c r="B202" s="5" t="s">
        <v>298</v>
      </c>
      <c r="C202" s="5" t="s">
        <v>299</v>
      </c>
      <c r="D202" s="6">
        <v>0</v>
      </c>
      <c r="E202" s="6">
        <v>0</v>
      </c>
      <c r="F202" s="6">
        <v>50</v>
      </c>
      <c r="G202" s="6">
        <v>50</v>
      </c>
      <c r="H202" s="6">
        <v>50</v>
      </c>
      <c r="I202" s="6">
        <v>50</v>
      </c>
      <c r="J202" s="6">
        <v>25</v>
      </c>
    </row>
    <row r="203" spans="2:10" x14ac:dyDescent="0.3">
      <c r="B203" s="5" t="s">
        <v>300</v>
      </c>
      <c r="C203" s="5" t="s">
        <v>301</v>
      </c>
      <c r="D203" s="6">
        <v>0</v>
      </c>
      <c r="E203" s="6">
        <v>0</v>
      </c>
      <c r="F203" s="6">
        <v>150</v>
      </c>
      <c r="G203" s="6">
        <v>150</v>
      </c>
      <c r="H203" s="6">
        <v>150</v>
      </c>
      <c r="I203" s="6">
        <v>150</v>
      </c>
      <c r="J203" s="6">
        <v>144</v>
      </c>
    </row>
    <row r="204" spans="2:10" x14ac:dyDescent="0.3">
      <c r="B204" s="5" t="s">
        <v>302</v>
      </c>
      <c r="C204" s="5" t="s">
        <v>303</v>
      </c>
      <c r="D204" s="6">
        <v>0</v>
      </c>
      <c r="E204" s="6">
        <v>0</v>
      </c>
      <c r="F204" s="6">
        <v>210000</v>
      </c>
      <c r="G204" s="6">
        <v>107000</v>
      </c>
      <c r="H204" s="6">
        <v>210000</v>
      </c>
      <c r="I204" s="6">
        <v>210000</v>
      </c>
      <c r="J204" s="6">
        <v>105066</v>
      </c>
    </row>
    <row r="205" spans="2:10" ht="21.6" x14ac:dyDescent="0.3">
      <c r="B205" s="5" t="s">
        <v>304</v>
      </c>
      <c r="C205" s="5" t="s">
        <v>48</v>
      </c>
      <c r="D205" s="6">
        <v>0</v>
      </c>
      <c r="E205" s="6">
        <v>0</v>
      </c>
      <c r="F205" s="6">
        <v>1226820</v>
      </c>
      <c r="G205" s="6">
        <v>865820</v>
      </c>
      <c r="H205" s="6">
        <v>700680</v>
      </c>
      <c r="I205" s="6">
        <v>700680</v>
      </c>
      <c r="J205" s="6">
        <v>699570</v>
      </c>
    </row>
    <row r="206" spans="2:10" x14ac:dyDescent="0.3">
      <c r="B206" s="5" t="s">
        <v>305</v>
      </c>
      <c r="C206" s="5" t="s">
        <v>306</v>
      </c>
      <c r="D206" s="6">
        <v>0</v>
      </c>
      <c r="E206" s="6">
        <v>0</v>
      </c>
      <c r="F206" s="6">
        <v>957320</v>
      </c>
      <c r="G206" s="6">
        <v>703320</v>
      </c>
      <c r="H206" s="6">
        <v>567748</v>
      </c>
      <c r="I206" s="6">
        <v>567748</v>
      </c>
      <c r="J206" s="6">
        <v>566638</v>
      </c>
    </row>
    <row r="207" spans="2:10" x14ac:dyDescent="0.3">
      <c r="B207" s="5" t="s">
        <v>307</v>
      </c>
      <c r="C207" s="5" t="s">
        <v>308</v>
      </c>
      <c r="D207" s="6">
        <v>0</v>
      </c>
      <c r="E207" s="6">
        <v>0</v>
      </c>
      <c r="F207" s="6">
        <v>120000</v>
      </c>
      <c r="G207" s="6">
        <v>70000</v>
      </c>
      <c r="H207" s="6">
        <v>59514</v>
      </c>
      <c r="I207" s="6">
        <v>59514</v>
      </c>
      <c r="J207" s="6">
        <v>59514</v>
      </c>
    </row>
    <row r="208" spans="2:10" x14ac:dyDescent="0.3">
      <c r="B208" s="5" t="s">
        <v>309</v>
      </c>
      <c r="C208" s="5" t="s">
        <v>310</v>
      </c>
      <c r="D208" s="6">
        <v>0</v>
      </c>
      <c r="E208" s="6">
        <v>0</v>
      </c>
      <c r="F208" s="6">
        <v>48000</v>
      </c>
      <c r="G208" s="6">
        <v>24000</v>
      </c>
      <c r="H208" s="6">
        <v>15921</v>
      </c>
      <c r="I208" s="6">
        <v>15921</v>
      </c>
      <c r="J208" s="6">
        <v>15921</v>
      </c>
    </row>
    <row r="209" spans="2:10" x14ac:dyDescent="0.3">
      <c r="B209" s="5" t="s">
        <v>311</v>
      </c>
      <c r="C209" s="5" t="s">
        <v>312</v>
      </c>
      <c r="D209" s="6">
        <v>0</v>
      </c>
      <c r="E209" s="6">
        <v>0</v>
      </c>
      <c r="F209" s="6">
        <v>180000</v>
      </c>
      <c r="G209" s="6">
        <v>140000</v>
      </c>
      <c r="H209" s="6">
        <v>82272</v>
      </c>
      <c r="I209" s="6">
        <v>82272</v>
      </c>
      <c r="J209" s="6">
        <v>82272</v>
      </c>
    </row>
    <row r="210" spans="2:10" x14ac:dyDescent="0.3">
      <c r="B210" s="5" t="s">
        <v>313</v>
      </c>
      <c r="C210" s="5" t="s">
        <v>314</v>
      </c>
      <c r="D210" s="6">
        <v>0</v>
      </c>
      <c r="E210" s="6">
        <v>0</v>
      </c>
      <c r="F210" s="6">
        <v>30000</v>
      </c>
      <c r="G210" s="6">
        <v>20000</v>
      </c>
      <c r="H210" s="6">
        <v>13211</v>
      </c>
      <c r="I210" s="6">
        <v>13211</v>
      </c>
      <c r="J210" s="6">
        <v>13211</v>
      </c>
    </row>
    <row r="211" spans="2:10" x14ac:dyDescent="0.3">
      <c r="B211" s="5" t="s">
        <v>315</v>
      </c>
      <c r="C211" s="5" t="s">
        <v>316</v>
      </c>
      <c r="D211" s="6">
        <v>0</v>
      </c>
      <c r="E211" s="6">
        <v>0</v>
      </c>
      <c r="F211" s="6">
        <v>110000</v>
      </c>
      <c r="G211" s="6">
        <v>60000</v>
      </c>
      <c r="H211" s="6">
        <v>57000</v>
      </c>
      <c r="I211" s="6">
        <v>57000</v>
      </c>
      <c r="J211" s="6">
        <v>57000</v>
      </c>
    </row>
    <row r="212" spans="2:10" x14ac:dyDescent="0.3">
      <c r="B212" s="5" t="s">
        <v>322</v>
      </c>
      <c r="C212" s="5" t="s">
        <v>323</v>
      </c>
      <c r="D212" s="6">
        <v>0</v>
      </c>
      <c r="E212" s="6">
        <v>0</v>
      </c>
      <c r="F212" s="6">
        <v>100000</v>
      </c>
      <c r="G212" s="6">
        <v>100000</v>
      </c>
      <c r="H212" s="6">
        <v>62377</v>
      </c>
      <c r="I212" s="6">
        <v>62377</v>
      </c>
      <c r="J212" s="6">
        <v>61267</v>
      </c>
    </row>
    <row r="213" spans="2:10" x14ac:dyDescent="0.3">
      <c r="B213" s="5" t="s">
        <v>324</v>
      </c>
      <c r="C213" s="5" t="s">
        <v>325</v>
      </c>
      <c r="D213" s="6">
        <v>0</v>
      </c>
      <c r="E213" s="6">
        <v>0</v>
      </c>
      <c r="F213" s="6">
        <v>90000</v>
      </c>
      <c r="G213" s="6">
        <v>60000</v>
      </c>
      <c r="H213" s="6">
        <v>53580</v>
      </c>
      <c r="I213" s="6">
        <v>53580</v>
      </c>
      <c r="J213" s="6">
        <v>53580</v>
      </c>
    </row>
    <row r="214" spans="2:10" x14ac:dyDescent="0.3">
      <c r="B214" s="5" t="s">
        <v>326</v>
      </c>
      <c r="C214" s="5" t="s">
        <v>327</v>
      </c>
      <c r="D214" s="6">
        <v>0</v>
      </c>
      <c r="E214" s="6">
        <v>0</v>
      </c>
      <c r="F214" s="6">
        <v>279320</v>
      </c>
      <c r="G214" s="6">
        <v>229320</v>
      </c>
      <c r="H214" s="6">
        <v>223873</v>
      </c>
      <c r="I214" s="6">
        <v>223873</v>
      </c>
      <c r="J214" s="6">
        <v>223873</v>
      </c>
    </row>
    <row r="215" spans="2:10" ht="21.6" x14ac:dyDescent="0.3">
      <c r="B215" s="5" t="s">
        <v>341</v>
      </c>
      <c r="C215" s="5" t="s">
        <v>342</v>
      </c>
      <c r="D215" s="6">
        <v>0</v>
      </c>
      <c r="E215" s="6">
        <v>0</v>
      </c>
      <c r="F215" s="6">
        <v>45000</v>
      </c>
      <c r="G215" s="6">
        <v>30000</v>
      </c>
      <c r="H215" s="6">
        <v>21210</v>
      </c>
      <c r="I215" s="6">
        <v>21210</v>
      </c>
      <c r="J215" s="6">
        <v>21210</v>
      </c>
    </row>
    <row r="216" spans="2:10" x14ac:dyDescent="0.3">
      <c r="B216" s="5" t="s">
        <v>345</v>
      </c>
      <c r="C216" s="5" t="s">
        <v>346</v>
      </c>
      <c r="D216" s="6">
        <v>0</v>
      </c>
      <c r="E216" s="6">
        <v>0</v>
      </c>
      <c r="F216" s="6">
        <v>45000</v>
      </c>
      <c r="G216" s="6">
        <v>30000</v>
      </c>
      <c r="H216" s="6">
        <v>21210</v>
      </c>
      <c r="I216" s="6">
        <v>21210</v>
      </c>
      <c r="J216" s="6">
        <v>21210</v>
      </c>
    </row>
    <row r="217" spans="2:10" ht="21.6" x14ac:dyDescent="0.3">
      <c r="B217" s="5" t="s">
        <v>347</v>
      </c>
      <c r="C217" s="5" t="s">
        <v>348</v>
      </c>
      <c r="D217" s="6">
        <v>0</v>
      </c>
      <c r="E217" s="6">
        <v>0</v>
      </c>
      <c r="F217" s="6">
        <v>18000</v>
      </c>
      <c r="G217" s="6">
        <v>13000</v>
      </c>
      <c r="H217" s="6">
        <v>12341</v>
      </c>
      <c r="I217" s="6">
        <v>12341</v>
      </c>
      <c r="J217" s="6">
        <v>12341</v>
      </c>
    </row>
    <row r="218" spans="2:10" x14ac:dyDescent="0.3">
      <c r="B218" s="5" t="s">
        <v>349</v>
      </c>
      <c r="C218" s="5" t="s">
        <v>350</v>
      </c>
      <c r="D218" s="6">
        <v>0</v>
      </c>
      <c r="E218" s="6">
        <v>0</v>
      </c>
      <c r="F218" s="6">
        <v>18000</v>
      </c>
      <c r="G218" s="6">
        <v>13000</v>
      </c>
      <c r="H218" s="6">
        <v>12341</v>
      </c>
      <c r="I218" s="6">
        <v>12341</v>
      </c>
      <c r="J218" s="6">
        <v>12341</v>
      </c>
    </row>
    <row r="219" spans="2:10" x14ac:dyDescent="0.3">
      <c r="B219" s="5" t="s">
        <v>355</v>
      </c>
      <c r="C219" s="5" t="s">
        <v>356</v>
      </c>
      <c r="D219" s="6">
        <v>0</v>
      </c>
      <c r="E219" s="6">
        <v>0</v>
      </c>
      <c r="F219" s="6">
        <v>45000</v>
      </c>
      <c r="G219" s="6">
        <v>35000</v>
      </c>
      <c r="H219" s="6">
        <v>21641</v>
      </c>
      <c r="I219" s="6">
        <v>21641</v>
      </c>
      <c r="J219" s="6">
        <v>21641</v>
      </c>
    </row>
    <row r="220" spans="2:10" ht="31.8" x14ac:dyDescent="0.3">
      <c r="B220" s="5" t="s">
        <v>359</v>
      </c>
      <c r="C220" s="5" t="s">
        <v>360</v>
      </c>
      <c r="D220" s="6">
        <v>0</v>
      </c>
      <c r="E220" s="6">
        <v>0</v>
      </c>
      <c r="F220" s="6">
        <v>2500</v>
      </c>
      <c r="G220" s="6">
        <v>2500</v>
      </c>
      <c r="H220" s="6">
        <v>0</v>
      </c>
      <c r="I220" s="6">
        <v>0</v>
      </c>
      <c r="J220" s="6">
        <v>0</v>
      </c>
    </row>
    <row r="221" spans="2:10" ht="21.6" x14ac:dyDescent="0.3">
      <c r="B221" s="5" t="s">
        <v>365</v>
      </c>
      <c r="C221" s="5" t="s">
        <v>366</v>
      </c>
      <c r="D221" s="6">
        <v>0</v>
      </c>
      <c r="E221" s="6">
        <v>0</v>
      </c>
      <c r="F221" s="6">
        <v>159000</v>
      </c>
      <c r="G221" s="6">
        <v>82000</v>
      </c>
      <c r="H221" s="6">
        <v>77740</v>
      </c>
      <c r="I221" s="6">
        <v>77740</v>
      </c>
      <c r="J221" s="6">
        <v>77740</v>
      </c>
    </row>
    <row r="222" spans="2:10" x14ac:dyDescent="0.3">
      <c r="B222" s="5" t="s">
        <v>367</v>
      </c>
      <c r="C222" s="5" t="s">
        <v>368</v>
      </c>
      <c r="D222" s="6">
        <v>0</v>
      </c>
      <c r="E222" s="6">
        <v>0</v>
      </c>
      <c r="F222" s="6">
        <v>3000</v>
      </c>
      <c r="G222" s="6">
        <v>2000</v>
      </c>
      <c r="H222" s="6">
        <v>263</v>
      </c>
      <c r="I222" s="6">
        <v>263</v>
      </c>
      <c r="J222" s="6">
        <v>263</v>
      </c>
    </row>
    <row r="223" spans="2:10" x14ac:dyDescent="0.3">
      <c r="B223" s="5" t="s">
        <v>369</v>
      </c>
      <c r="C223" s="5" t="s">
        <v>370</v>
      </c>
      <c r="D223" s="6">
        <v>0</v>
      </c>
      <c r="E223" s="6">
        <v>0</v>
      </c>
      <c r="F223" s="6">
        <v>156000</v>
      </c>
      <c r="G223" s="6">
        <v>80000</v>
      </c>
      <c r="H223" s="6">
        <v>77477</v>
      </c>
      <c r="I223" s="6">
        <v>77477</v>
      </c>
      <c r="J223" s="6">
        <v>77477</v>
      </c>
    </row>
    <row r="224" spans="2:10" ht="31.8" x14ac:dyDescent="0.3">
      <c r="B224" s="5" t="s">
        <v>401</v>
      </c>
      <c r="C224" s="5" t="s">
        <v>335</v>
      </c>
      <c r="D224" s="6">
        <v>0</v>
      </c>
      <c r="E224" s="6">
        <v>0</v>
      </c>
      <c r="F224" s="6">
        <v>100300</v>
      </c>
      <c r="G224" s="6">
        <v>50300</v>
      </c>
      <c r="H224" s="6">
        <v>20294</v>
      </c>
      <c r="I224" s="6">
        <v>20294</v>
      </c>
      <c r="J224" s="6">
        <v>20294</v>
      </c>
    </row>
    <row r="225" spans="2:10" x14ac:dyDescent="0.3">
      <c r="B225" s="5" t="s">
        <v>406</v>
      </c>
      <c r="C225" s="5" t="s">
        <v>407</v>
      </c>
      <c r="D225" s="6">
        <v>0</v>
      </c>
      <c r="E225" s="6">
        <v>0</v>
      </c>
      <c r="F225" s="6">
        <v>100300</v>
      </c>
      <c r="G225" s="6">
        <v>50300</v>
      </c>
      <c r="H225" s="6">
        <v>20294</v>
      </c>
      <c r="I225" s="6">
        <v>20294</v>
      </c>
      <c r="J225" s="6">
        <v>20294</v>
      </c>
    </row>
    <row r="226" spans="2:10" ht="21.6" x14ac:dyDescent="0.3">
      <c r="B226" s="5" t="s">
        <v>418</v>
      </c>
      <c r="C226" s="5" t="s">
        <v>162</v>
      </c>
      <c r="D226" s="6">
        <v>0</v>
      </c>
      <c r="E226" s="6">
        <v>0</v>
      </c>
      <c r="F226" s="6">
        <v>-37620</v>
      </c>
      <c r="G226" s="6">
        <v>-37620</v>
      </c>
      <c r="H226" s="6">
        <v>-56029</v>
      </c>
      <c r="I226" s="6">
        <v>-56029</v>
      </c>
      <c r="J226" s="6">
        <v>-56029</v>
      </c>
    </row>
    <row r="227" spans="2:10" ht="21.6" x14ac:dyDescent="0.3">
      <c r="B227" s="5" t="s">
        <v>419</v>
      </c>
      <c r="C227" s="5" t="s">
        <v>165</v>
      </c>
      <c r="D227" s="6">
        <v>0</v>
      </c>
      <c r="E227" s="6">
        <v>0</v>
      </c>
      <c r="F227" s="6">
        <v>-37620</v>
      </c>
      <c r="G227" s="6">
        <v>-37620</v>
      </c>
      <c r="H227" s="6">
        <v>-56029</v>
      </c>
      <c r="I227" s="6">
        <v>-56029</v>
      </c>
      <c r="J227" s="6">
        <v>-56029</v>
      </c>
    </row>
    <row r="228" spans="2:10" ht="21.6" x14ac:dyDescent="0.3">
      <c r="B228" s="5" t="s">
        <v>420</v>
      </c>
      <c r="C228" s="5" t="s">
        <v>421</v>
      </c>
      <c r="D228" s="6">
        <v>0</v>
      </c>
      <c r="E228" s="6">
        <v>0</v>
      </c>
      <c r="F228" s="6">
        <v>-37620</v>
      </c>
      <c r="G228" s="6">
        <v>-37620</v>
      </c>
      <c r="H228" s="6">
        <v>-56029</v>
      </c>
      <c r="I228" s="6">
        <v>-56029</v>
      </c>
      <c r="J228" s="6">
        <v>-56029</v>
      </c>
    </row>
    <row r="229" spans="2:10" ht="21.6" x14ac:dyDescent="0.3">
      <c r="B229" s="5" t="s">
        <v>422</v>
      </c>
      <c r="C229" s="5" t="s">
        <v>423</v>
      </c>
      <c r="D229" s="6">
        <v>0</v>
      </c>
      <c r="E229" s="6">
        <v>0</v>
      </c>
      <c r="F229" s="6">
        <v>-37620</v>
      </c>
      <c r="G229" s="6">
        <v>-37620</v>
      </c>
      <c r="H229" s="6">
        <v>-56029</v>
      </c>
      <c r="I229" s="6">
        <v>-56029</v>
      </c>
      <c r="J229" s="6">
        <v>-56029</v>
      </c>
    </row>
    <row r="230" spans="2:10" ht="21.6" x14ac:dyDescent="0.3">
      <c r="B230" s="5" t="s">
        <v>31</v>
      </c>
      <c r="C230" s="5" t="s">
        <v>32</v>
      </c>
      <c r="D230" s="6">
        <v>0</v>
      </c>
      <c r="E230" s="6">
        <v>0</v>
      </c>
      <c r="F230" s="6">
        <v>879450</v>
      </c>
      <c r="G230" s="6">
        <v>517850</v>
      </c>
      <c r="H230" s="6">
        <v>818019</v>
      </c>
      <c r="I230" s="6">
        <v>818019</v>
      </c>
      <c r="J230" s="6">
        <v>435930</v>
      </c>
    </row>
    <row r="231" spans="2:10" ht="21.6" x14ac:dyDescent="0.3">
      <c r="B231" s="5" t="s">
        <v>265</v>
      </c>
      <c r="C231" s="5" t="s">
        <v>266</v>
      </c>
      <c r="D231" s="6">
        <v>0</v>
      </c>
      <c r="E231" s="6">
        <v>0</v>
      </c>
      <c r="F231" s="6">
        <v>879450</v>
      </c>
      <c r="G231" s="6">
        <v>517850</v>
      </c>
      <c r="H231" s="6">
        <v>818019</v>
      </c>
      <c r="I231" s="6">
        <v>818019</v>
      </c>
      <c r="J231" s="6">
        <v>435930</v>
      </c>
    </row>
    <row r="232" spans="2:10" ht="21.6" x14ac:dyDescent="0.3">
      <c r="B232" s="5" t="s">
        <v>267</v>
      </c>
      <c r="C232" s="5" t="s">
        <v>36</v>
      </c>
      <c r="D232" s="6">
        <v>0</v>
      </c>
      <c r="E232" s="6">
        <v>0</v>
      </c>
      <c r="F232" s="6">
        <v>785950</v>
      </c>
      <c r="G232" s="6">
        <v>433350</v>
      </c>
      <c r="H232" s="6">
        <v>785950</v>
      </c>
      <c r="I232" s="6">
        <v>785950</v>
      </c>
      <c r="J232" s="6">
        <v>403895</v>
      </c>
    </row>
    <row r="233" spans="2:10" x14ac:dyDescent="0.3">
      <c r="B233" s="5" t="s">
        <v>268</v>
      </c>
      <c r="C233" s="5" t="s">
        <v>269</v>
      </c>
      <c r="D233" s="6">
        <v>0</v>
      </c>
      <c r="E233" s="6">
        <v>0</v>
      </c>
      <c r="F233" s="6">
        <v>755000</v>
      </c>
      <c r="G233" s="6">
        <v>410000</v>
      </c>
      <c r="H233" s="6">
        <v>755000</v>
      </c>
      <c r="I233" s="6">
        <v>755000</v>
      </c>
      <c r="J233" s="6">
        <v>382157</v>
      </c>
    </row>
    <row r="234" spans="2:10" x14ac:dyDescent="0.3">
      <c r="B234" s="5" t="s">
        <v>270</v>
      </c>
      <c r="C234" s="5" t="s">
        <v>271</v>
      </c>
      <c r="D234" s="6">
        <v>0</v>
      </c>
      <c r="E234" s="6">
        <v>0</v>
      </c>
      <c r="F234" s="6">
        <v>705000</v>
      </c>
      <c r="G234" s="6">
        <v>370000</v>
      </c>
      <c r="H234" s="6">
        <v>705000</v>
      </c>
      <c r="I234" s="6">
        <v>705000</v>
      </c>
      <c r="J234" s="6">
        <v>357062</v>
      </c>
    </row>
    <row r="235" spans="2:10" x14ac:dyDescent="0.3">
      <c r="B235" s="5" t="s">
        <v>282</v>
      </c>
      <c r="C235" s="5" t="s">
        <v>283</v>
      </c>
      <c r="D235" s="6">
        <v>0</v>
      </c>
      <c r="E235" s="6">
        <v>0</v>
      </c>
      <c r="F235" s="6">
        <v>30000</v>
      </c>
      <c r="G235" s="6">
        <v>20000</v>
      </c>
      <c r="H235" s="6">
        <v>30000</v>
      </c>
      <c r="I235" s="6">
        <v>30000</v>
      </c>
      <c r="J235" s="6">
        <v>9367</v>
      </c>
    </row>
    <row r="236" spans="2:10" x14ac:dyDescent="0.3">
      <c r="B236" s="5" t="s">
        <v>284</v>
      </c>
      <c r="C236" s="5" t="s">
        <v>285</v>
      </c>
      <c r="D236" s="6">
        <v>0</v>
      </c>
      <c r="E236" s="6">
        <v>0</v>
      </c>
      <c r="F236" s="6">
        <v>20000</v>
      </c>
      <c r="G236" s="6">
        <v>20000</v>
      </c>
      <c r="H236" s="6">
        <v>20000</v>
      </c>
      <c r="I236" s="6">
        <v>20000</v>
      </c>
      <c r="J236" s="6">
        <v>15728</v>
      </c>
    </row>
    <row r="237" spans="2:10" ht="21.6" x14ac:dyDescent="0.3">
      <c r="B237" s="5" t="s">
        <v>286</v>
      </c>
      <c r="C237" s="5" t="s">
        <v>287</v>
      </c>
      <c r="D237" s="6">
        <v>0</v>
      </c>
      <c r="E237" s="6">
        <v>0</v>
      </c>
      <c r="F237" s="6">
        <v>12800</v>
      </c>
      <c r="G237" s="6">
        <v>12800</v>
      </c>
      <c r="H237" s="6">
        <v>12800</v>
      </c>
      <c r="I237" s="6">
        <v>12800</v>
      </c>
      <c r="J237" s="6">
        <v>12800</v>
      </c>
    </row>
    <row r="238" spans="2:10" x14ac:dyDescent="0.3">
      <c r="B238" s="5" t="s">
        <v>288</v>
      </c>
      <c r="C238" s="5" t="s">
        <v>289</v>
      </c>
      <c r="D238" s="6">
        <v>0</v>
      </c>
      <c r="E238" s="6">
        <v>0</v>
      </c>
      <c r="F238" s="6">
        <v>12800</v>
      </c>
      <c r="G238" s="6">
        <v>12800</v>
      </c>
      <c r="H238" s="6">
        <v>12800</v>
      </c>
      <c r="I238" s="6">
        <v>12800</v>
      </c>
      <c r="J238" s="6">
        <v>12800</v>
      </c>
    </row>
    <row r="239" spans="2:10" x14ac:dyDescent="0.3">
      <c r="B239" s="5" t="s">
        <v>290</v>
      </c>
      <c r="C239" s="5" t="s">
        <v>291</v>
      </c>
      <c r="D239" s="6">
        <v>0</v>
      </c>
      <c r="E239" s="6">
        <v>0</v>
      </c>
      <c r="F239" s="6">
        <v>18150</v>
      </c>
      <c r="G239" s="6">
        <v>10550</v>
      </c>
      <c r="H239" s="6">
        <v>18150</v>
      </c>
      <c r="I239" s="6">
        <v>18150</v>
      </c>
      <c r="J239" s="6">
        <v>8938</v>
      </c>
    </row>
    <row r="240" spans="2:10" x14ac:dyDescent="0.3">
      <c r="B240" s="5" t="s">
        <v>292</v>
      </c>
      <c r="C240" s="5" t="s">
        <v>293</v>
      </c>
      <c r="D240" s="6">
        <v>0</v>
      </c>
      <c r="E240" s="6">
        <v>0</v>
      </c>
      <c r="F240" s="6">
        <v>1050</v>
      </c>
      <c r="G240" s="6">
        <v>1050</v>
      </c>
      <c r="H240" s="6">
        <v>1050</v>
      </c>
      <c r="I240" s="6">
        <v>1050</v>
      </c>
      <c r="J240" s="6">
        <v>433</v>
      </c>
    </row>
    <row r="241" spans="2:10" x14ac:dyDescent="0.3">
      <c r="B241" s="5" t="s">
        <v>294</v>
      </c>
      <c r="C241" s="5" t="s">
        <v>295</v>
      </c>
      <c r="D241" s="6">
        <v>0</v>
      </c>
      <c r="E241" s="6">
        <v>0</v>
      </c>
      <c r="F241" s="6">
        <v>50</v>
      </c>
      <c r="G241" s="6">
        <v>50</v>
      </c>
      <c r="H241" s="6">
        <v>50</v>
      </c>
      <c r="I241" s="6">
        <v>50</v>
      </c>
      <c r="J241" s="6">
        <v>5</v>
      </c>
    </row>
    <row r="242" spans="2:10" x14ac:dyDescent="0.3">
      <c r="B242" s="5" t="s">
        <v>296</v>
      </c>
      <c r="C242" s="5" t="s">
        <v>297</v>
      </c>
      <c r="D242" s="6">
        <v>0</v>
      </c>
      <c r="E242" s="6">
        <v>0</v>
      </c>
      <c r="F242" s="6">
        <v>350</v>
      </c>
      <c r="G242" s="6">
        <v>350</v>
      </c>
      <c r="H242" s="6">
        <v>350</v>
      </c>
      <c r="I242" s="6">
        <v>350</v>
      </c>
      <c r="J242" s="6">
        <v>339</v>
      </c>
    </row>
    <row r="243" spans="2:10" ht="21.6" x14ac:dyDescent="0.3">
      <c r="B243" s="5" t="s">
        <v>298</v>
      </c>
      <c r="C243" s="5" t="s">
        <v>299</v>
      </c>
      <c r="D243" s="6">
        <v>0</v>
      </c>
      <c r="E243" s="6">
        <v>0</v>
      </c>
      <c r="F243" s="6">
        <v>20</v>
      </c>
      <c r="G243" s="6">
        <v>20</v>
      </c>
      <c r="H243" s="6">
        <v>20</v>
      </c>
      <c r="I243" s="6">
        <v>20</v>
      </c>
      <c r="J243" s="6">
        <v>4</v>
      </c>
    </row>
    <row r="244" spans="2:10" x14ac:dyDescent="0.3">
      <c r="B244" s="5" t="s">
        <v>300</v>
      </c>
      <c r="C244" s="5" t="s">
        <v>301</v>
      </c>
      <c r="D244" s="6">
        <v>0</v>
      </c>
      <c r="E244" s="6">
        <v>0</v>
      </c>
      <c r="F244" s="6">
        <v>80</v>
      </c>
      <c r="G244" s="6">
        <v>80</v>
      </c>
      <c r="H244" s="6">
        <v>80</v>
      </c>
      <c r="I244" s="6">
        <v>80</v>
      </c>
      <c r="J244" s="6">
        <v>23</v>
      </c>
    </row>
    <row r="245" spans="2:10" x14ac:dyDescent="0.3">
      <c r="B245" s="5" t="s">
        <v>302</v>
      </c>
      <c r="C245" s="5" t="s">
        <v>303</v>
      </c>
      <c r="D245" s="6">
        <v>0</v>
      </c>
      <c r="E245" s="6">
        <v>0</v>
      </c>
      <c r="F245" s="6">
        <v>16600</v>
      </c>
      <c r="G245" s="6">
        <v>9000</v>
      </c>
      <c r="H245" s="6">
        <v>16600</v>
      </c>
      <c r="I245" s="6">
        <v>16600</v>
      </c>
      <c r="J245" s="6">
        <v>8134</v>
      </c>
    </row>
    <row r="246" spans="2:10" ht="21.6" x14ac:dyDescent="0.3">
      <c r="B246" s="5" t="s">
        <v>304</v>
      </c>
      <c r="C246" s="5" t="s">
        <v>48</v>
      </c>
      <c r="D246" s="6">
        <v>0</v>
      </c>
      <c r="E246" s="6">
        <v>0</v>
      </c>
      <c r="F246" s="6">
        <v>69500</v>
      </c>
      <c r="G246" s="6">
        <v>60500</v>
      </c>
      <c r="H246" s="6">
        <v>32069</v>
      </c>
      <c r="I246" s="6">
        <v>32069</v>
      </c>
      <c r="J246" s="6">
        <v>32035</v>
      </c>
    </row>
    <row r="247" spans="2:10" x14ac:dyDescent="0.3">
      <c r="B247" s="5" t="s">
        <v>305</v>
      </c>
      <c r="C247" s="5" t="s">
        <v>306</v>
      </c>
      <c r="D247" s="6">
        <v>0</v>
      </c>
      <c r="E247" s="6">
        <v>0</v>
      </c>
      <c r="F247" s="6">
        <v>54800</v>
      </c>
      <c r="G247" s="6">
        <v>45800</v>
      </c>
      <c r="H247" s="6">
        <v>31657</v>
      </c>
      <c r="I247" s="6">
        <v>31657</v>
      </c>
      <c r="J247" s="6">
        <v>31623</v>
      </c>
    </row>
    <row r="248" spans="2:10" x14ac:dyDescent="0.3">
      <c r="B248" s="5" t="s">
        <v>307</v>
      </c>
      <c r="C248" s="5" t="s">
        <v>308</v>
      </c>
      <c r="D248" s="6">
        <v>0</v>
      </c>
      <c r="E248" s="6">
        <v>0</v>
      </c>
      <c r="F248" s="6">
        <v>8000</v>
      </c>
      <c r="G248" s="6">
        <v>6000</v>
      </c>
      <c r="H248" s="6">
        <v>3917</v>
      </c>
      <c r="I248" s="6">
        <v>3917</v>
      </c>
      <c r="J248" s="6">
        <v>3917</v>
      </c>
    </row>
    <row r="249" spans="2:10" x14ac:dyDescent="0.3">
      <c r="B249" s="5" t="s">
        <v>309</v>
      </c>
      <c r="C249" s="5" t="s">
        <v>310</v>
      </c>
      <c r="D249" s="6">
        <v>0</v>
      </c>
      <c r="E249" s="6">
        <v>0</v>
      </c>
      <c r="F249" s="6">
        <v>2000</v>
      </c>
      <c r="G249" s="6">
        <v>2000</v>
      </c>
      <c r="H249" s="6">
        <v>0</v>
      </c>
      <c r="I249" s="6">
        <v>0</v>
      </c>
      <c r="J249" s="6">
        <v>0</v>
      </c>
    </row>
    <row r="250" spans="2:10" x14ac:dyDescent="0.3">
      <c r="B250" s="5" t="s">
        <v>311</v>
      </c>
      <c r="C250" s="5" t="s">
        <v>312</v>
      </c>
      <c r="D250" s="6">
        <v>0</v>
      </c>
      <c r="E250" s="6">
        <v>0</v>
      </c>
      <c r="F250" s="6">
        <v>5000</v>
      </c>
      <c r="G250" s="6">
        <v>5000</v>
      </c>
      <c r="H250" s="6">
        <v>1973</v>
      </c>
      <c r="I250" s="6">
        <v>1973</v>
      </c>
      <c r="J250" s="6">
        <v>1973</v>
      </c>
    </row>
    <row r="251" spans="2:10" x14ac:dyDescent="0.3">
      <c r="B251" s="5" t="s">
        <v>322</v>
      </c>
      <c r="C251" s="5" t="s">
        <v>323</v>
      </c>
      <c r="D251" s="6">
        <v>0</v>
      </c>
      <c r="E251" s="6">
        <v>0</v>
      </c>
      <c r="F251" s="6">
        <v>4000</v>
      </c>
      <c r="G251" s="6">
        <v>2000</v>
      </c>
      <c r="H251" s="6">
        <v>1764</v>
      </c>
      <c r="I251" s="6">
        <v>1764</v>
      </c>
      <c r="J251" s="6">
        <v>1730</v>
      </c>
    </row>
    <row r="252" spans="2:10" x14ac:dyDescent="0.3">
      <c r="B252" s="5" t="s">
        <v>324</v>
      </c>
      <c r="C252" s="5" t="s">
        <v>325</v>
      </c>
      <c r="D252" s="6">
        <v>0</v>
      </c>
      <c r="E252" s="6">
        <v>0</v>
      </c>
      <c r="F252" s="6">
        <v>12000</v>
      </c>
      <c r="G252" s="6">
        <v>7000</v>
      </c>
      <c r="H252" s="6">
        <v>5000</v>
      </c>
      <c r="I252" s="6">
        <v>5000</v>
      </c>
      <c r="J252" s="6">
        <v>5000</v>
      </c>
    </row>
    <row r="253" spans="2:10" x14ac:dyDescent="0.3">
      <c r="B253" s="5" t="s">
        <v>326</v>
      </c>
      <c r="C253" s="5" t="s">
        <v>327</v>
      </c>
      <c r="D253" s="6">
        <v>0</v>
      </c>
      <c r="E253" s="6">
        <v>0</v>
      </c>
      <c r="F253" s="6">
        <v>23800</v>
      </c>
      <c r="G253" s="6">
        <v>23800</v>
      </c>
      <c r="H253" s="6">
        <v>19003</v>
      </c>
      <c r="I253" s="6">
        <v>19003</v>
      </c>
      <c r="J253" s="6">
        <v>19003</v>
      </c>
    </row>
    <row r="254" spans="2:10" ht="21.6" x14ac:dyDescent="0.3">
      <c r="B254" s="5" t="s">
        <v>341</v>
      </c>
      <c r="C254" s="5" t="s">
        <v>342</v>
      </c>
      <c r="D254" s="6">
        <v>0</v>
      </c>
      <c r="E254" s="6">
        <v>0</v>
      </c>
      <c r="F254" s="6">
        <v>12200</v>
      </c>
      <c r="G254" s="6">
        <v>12200</v>
      </c>
      <c r="H254" s="6">
        <v>262</v>
      </c>
      <c r="I254" s="6">
        <v>262</v>
      </c>
      <c r="J254" s="6">
        <v>262</v>
      </c>
    </row>
    <row r="255" spans="2:10" x14ac:dyDescent="0.3">
      <c r="B255" s="5" t="s">
        <v>345</v>
      </c>
      <c r="C255" s="5" t="s">
        <v>346</v>
      </c>
      <c r="D255" s="6">
        <v>0</v>
      </c>
      <c r="E255" s="6">
        <v>0</v>
      </c>
      <c r="F255" s="6">
        <v>12200</v>
      </c>
      <c r="G255" s="6">
        <v>12200</v>
      </c>
      <c r="H255" s="6">
        <v>262</v>
      </c>
      <c r="I255" s="6">
        <v>262</v>
      </c>
      <c r="J255" s="6">
        <v>262</v>
      </c>
    </row>
    <row r="256" spans="2:10" ht="21.6" x14ac:dyDescent="0.3">
      <c r="B256" s="5" t="s">
        <v>347</v>
      </c>
      <c r="C256" s="5" t="s">
        <v>348</v>
      </c>
      <c r="D256" s="6">
        <v>0</v>
      </c>
      <c r="E256" s="6">
        <v>0</v>
      </c>
      <c r="F256" s="6">
        <v>500</v>
      </c>
      <c r="G256" s="6">
        <v>500</v>
      </c>
      <c r="H256" s="6">
        <v>150</v>
      </c>
      <c r="I256" s="6">
        <v>150</v>
      </c>
      <c r="J256" s="6">
        <v>150</v>
      </c>
    </row>
    <row r="257" spans="2:10" x14ac:dyDescent="0.3">
      <c r="B257" s="5" t="s">
        <v>349</v>
      </c>
      <c r="C257" s="5" t="s">
        <v>350</v>
      </c>
      <c r="D257" s="6">
        <v>0</v>
      </c>
      <c r="E257" s="6">
        <v>0</v>
      </c>
      <c r="F257" s="6">
        <v>500</v>
      </c>
      <c r="G257" s="6">
        <v>500</v>
      </c>
      <c r="H257" s="6">
        <v>150</v>
      </c>
      <c r="I257" s="6">
        <v>150</v>
      </c>
      <c r="J257" s="6">
        <v>150</v>
      </c>
    </row>
    <row r="258" spans="2:10" x14ac:dyDescent="0.3">
      <c r="B258" s="5" t="s">
        <v>355</v>
      </c>
      <c r="C258" s="5" t="s">
        <v>356</v>
      </c>
      <c r="D258" s="6">
        <v>0</v>
      </c>
      <c r="E258" s="6">
        <v>0</v>
      </c>
      <c r="F258" s="6">
        <v>2000</v>
      </c>
      <c r="G258" s="6">
        <v>2000</v>
      </c>
      <c r="H258" s="6">
        <v>0</v>
      </c>
      <c r="I258" s="6">
        <v>0</v>
      </c>
      <c r="J258" s="6">
        <v>0</v>
      </c>
    </row>
    <row r="259" spans="2:10" x14ac:dyDescent="0.3">
      <c r="B259" s="5" t="s">
        <v>382</v>
      </c>
      <c r="C259" s="5" t="s">
        <v>321</v>
      </c>
      <c r="D259" s="6">
        <v>0</v>
      </c>
      <c r="E259" s="6">
        <v>0</v>
      </c>
      <c r="F259" s="6">
        <v>24000</v>
      </c>
      <c r="G259" s="6">
        <v>24000</v>
      </c>
      <c r="H259" s="6">
        <v>0</v>
      </c>
      <c r="I259" s="6">
        <v>0</v>
      </c>
      <c r="J259" s="6">
        <v>0</v>
      </c>
    </row>
    <row r="260" spans="2:10" ht="21.6" x14ac:dyDescent="0.3">
      <c r="B260" s="5" t="s">
        <v>383</v>
      </c>
      <c r="C260" s="5" t="s">
        <v>384</v>
      </c>
      <c r="D260" s="6">
        <v>0</v>
      </c>
      <c r="E260" s="6">
        <v>0</v>
      </c>
      <c r="F260" s="6">
        <v>24000</v>
      </c>
      <c r="G260" s="6">
        <v>24000</v>
      </c>
      <c r="H260" s="6">
        <v>0</v>
      </c>
      <c r="I260" s="6">
        <v>0</v>
      </c>
      <c r="J260" s="6">
        <v>0</v>
      </c>
    </row>
    <row r="261" spans="2:10" ht="21.6" x14ac:dyDescent="0.3">
      <c r="B261" s="5" t="s">
        <v>43</v>
      </c>
      <c r="C261" s="5" t="s">
        <v>44</v>
      </c>
      <c r="D261" s="6">
        <v>0</v>
      </c>
      <c r="E261" s="6">
        <v>0</v>
      </c>
      <c r="F261" s="6">
        <v>2295000</v>
      </c>
      <c r="G261" s="6">
        <v>1275000</v>
      </c>
      <c r="H261" s="6">
        <v>1118767</v>
      </c>
      <c r="I261" s="6">
        <v>1118767</v>
      </c>
      <c r="J261" s="6">
        <v>1118767</v>
      </c>
    </row>
    <row r="262" spans="2:10" ht="21.6" x14ac:dyDescent="0.3">
      <c r="B262" s="5" t="s">
        <v>265</v>
      </c>
      <c r="C262" s="5" t="s">
        <v>266</v>
      </c>
      <c r="D262" s="6">
        <v>0</v>
      </c>
      <c r="E262" s="6">
        <v>0</v>
      </c>
      <c r="F262" s="6">
        <v>2295000</v>
      </c>
      <c r="G262" s="6">
        <v>1275000</v>
      </c>
      <c r="H262" s="6">
        <v>1118767</v>
      </c>
      <c r="I262" s="6">
        <v>1118767</v>
      </c>
      <c r="J262" s="6">
        <v>1118767</v>
      </c>
    </row>
    <row r="263" spans="2:10" ht="21.6" x14ac:dyDescent="0.3">
      <c r="B263" s="5" t="s">
        <v>304</v>
      </c>
      <c r="C263" s="5" t="s">
        <v>48</v>
      </c>
      <c r="D263" s="6">
        <v>0</v>
      </c>
      <c r="E263" s="6">
        <v>0</v>
      </c>
      <c r="F263" s="6">
        <v>2000</v>
      </c>
      <c r="G263" s="6">
        <v>2000</v>
      </c>
      <c r="H263" s="6">
        <v>0</v>
      </c>
      <c r="I263" s="6">
        <v>0</v>
      </c>
      <c r="J263" s="6">
        <v>0</v>
      </c>
    </row>
    <row r="264" spans="2:10" ht="21.6" x14ac:dyDescent="0.3">
      <c r="B264" s="5" t="s">
        <v>361</v>
      </c>
      <c r="C264" s="5" t="s">
        <v>362</v>
      </c>
      <c r="D264" s="6">
        <v>0</v>
      </c>
      <c r="E264" s="6">
        <v>0</v>
      </c>
      <c r="F264" s="6">
        <v>2000</v>
      </c>
      <c r="G264" s="6">
        <v>2000</v>
      </c>
      <c r="H264" s="6">
        <v>0</v>
      </c>
      <c r="I264" s="6">
        <v>0</v>
      </c>
      <c r="J264" s="6">
        <v>0</v>
      </c>
    </row>
    <row r="265" spans="2:10" ht="21.6" x14ac:dyDescent="0.3">
      <c r="B265" s="5" t="s">
        <v>363</v>
      </c>
      <c r="C265" s="5" t="s">
        <v>364</v>
      </c>
      <c r="D265" s="6">
        <v>0</v>
      </c>
      <c r="E265" s="6">
        <v>0</v>
      </c>
      <c r="F265" s="6">
        <v>2000</v>
      </c>
      <c r="G265" s="6">
        <v>2000</v>
      </c>
      <c r="H265" s="6">
        <v>0</v>
      </c>
      <c r="I265" s="6">
        <v>0</v>
      </c>
      <c r="J265" s="6">
        <v>0</v>
      </c>
    </row>
    <row r="266" spans="2:10" x14ac:dyDescent="0.3">
      <c r="B266" s="5" t="s">
        <v>373</v>
      </c>
      <c r="C266" s="5" t="s">
        <v>69</v>
      </c>
      <c r="D266" s="6">
        <v>0</v>
      </c>
      <c r="E266" s="6">
        <v>0</v>
      </c>
      <c r="F266" s="6">
        <v>2293000</v>
      </c>
      <c r="G266" s="6">
        <v>1273000</v>
      </c>
      <c r="H266" s="6">
        <v>1118767</v>
      </c>
      <c r="I266" s="6">
        <v>1118767</v>
      </c>
      <c r="J266" s="6">
        <v>1118767</v>
      </c>
    </row>
    <row r="267" spans="2:10" ht="21.6" x14ac:dyDescent="0.3">
      <c r="B267" s="5" t="s">
        <v>374</v>
      </c>
      <c r="C267" s="5" t="s">
        <v>375</v>
      </c>
      <c r="D267" s="6">
        <v>0</v>
      </c>
      <c r="E267" s="6">
        <v>0</v>
      </c>
      <c r="F267" s="6">
        <v>43000</v>
      </c>
      <c r="G267" s="6">
        <v>23000</v>
      </c>
      <c r="H267" s="6">
        <v>16334</v>
      </c>
      <c r="I267" s="6">
        <v>16334</v>
      </c>
      <c r="J267" s="6">
        <v>16334</v>
      </c>
    </row>
    <row r="268" spans="2:10" x14ac:dyDescent="0.3">
      <c r="B268" s="5" t="s">
        <v>376</v>
      </c>
      <c r="C268" s="5" t="s">
        <v>377</v>
      </c>
      <c r="D268" s="6">
        <v>0</v>
      </c>
      <c r="E268" s="6">
        <v>0</v>
      </c>
      <c r="F268" s="6">
        <v>43000</v>
      </c>
      <c r="G268" s="6">
        <v>23000</v>
      </c>
      <c r="H268" s="6">
        <v>16334</v>
      </c>
      <c r="I268" s="6">
        <v>16334</v>
      </c>
      <c r="J268" s="6">
        <v>16334</v>
      </c>
    </row>
    <row r="269" spans="2:10" ht="21.6" x14ac:dyDescent="0.3">
      <c r="B269" s="5" t="s">
        <v>378</v>
      </c>
      <c r="C269" s="5" t="s">
        <v>379</v>
      </c>
      <c r="D269" s="6">
        <v>0</v>
      </c>
      <c r="E269" s="6">
        <v>0</v>
      </c>
      <c r="F269" s="6">
        <v>2250000</v>
      </c>
      <c r="G269" s="6">
        <v>1250000</v>
      </c>
      <c r="H269" s="6">
        <v>1102433</v>
      </c>
      <c r="I269" s="6">
        <v>1102433</v>
      </c>
      <c r="J269" s="6">
        <v>1102433</v>
      </c>
    </row>
    <row r="270" spans="2:10" x14ac:dyDescent="0.3">
      <c r="B270" s="5" t="s">
        <v>380</v>
      </c>
      <c r="C270" s="5" t="s">
        <v>381</v>
      </c>
      <c r="D270" s="6">
        <v>0</v>
      </c>
      <c r="E270" s="6">
        <v>0</v>
      </c>
      <c r="F270" s="6">
        <v>2250000</v>
      </c>
      <c r="G270" s="6">
        <v>1250000</v>
      </c>
      <c r="H270" s="6">
        <v>1102433</v>
      </c>
      <c r="I270" s="6">
        <v>1102433</v>
      </c>
      <c r="J270" s="6">
        <v>1102433</v>
      </c>
    </row>
    <row r="271" spans="2:10" ht="21.6" x14ac:dyDescent="0.3">
      <c r="B271" s="5" t="s">
        <v>49</v>
      </c>
      <c r="C271" s="5" t="s">
        <v>50</v>
      </c>
      <c r="D271" s="6">
        <v>0</v>
      </c>
      <c r="E271" s="6">
        <v>0</v>
      </c>
      <c r="F271" s="6">
        <v>2328300</v>
      </c>
      <c r="G271" s="6">
        <v>1313800</v>
      </c>
      <c r="H271" s="6">
        <v>2214325</v>
      </c>
      <c r="I271" s="6">
        <v>2214325</v>
      </c>
      <c r="J271" s="6">
        <v>1170606</v>
      </c>
    </row>
    <row r="272" spans="2:10" ht="21.6" x14ac:dyDescent="0.3">
      <c r="B272" s="5" t="s">
        <v>52</v>
      </c>
      <c r="C272" s="5" t="s">
        <v>53</v>
      </c>
      <c r="D272" s="6">
        <v>0</v>
      </c>
      <c r="E272" s="6">
        <v>0</v>
      </c>
      <c r="F272" s="6">
        <v>2328300</v>
      </c>
      <c r="G272" s="6">
        <v>1313800</v>
      </c>
      <c r="H272" s="6">
        <v>2214325</v>
      </c>
      <c r="I272" s="6">
        <v>2214325</v>
      </c>
      <c r="J272" s="6">
        <v>1170606</v>
      </c>
    </row>
    <row r="273" spans="2:10" ht="21.6" x14ac:dyDescent="0.3">
      <c r="B273" s="5" t="s">
        <v>265</v>
      </c>
      <c r="C273" s="5" t="s">
        <v>266</v>
      </c>
      <c r="D273" s="6">
        <v>0</v>
      </c>
      <c r="E273" s="6">
        <v>0</v>
      </c>
      <c r="F273" s="6">
        <v>2328300</v>
      </c>
      <c r="G273" s="6">
        <v>1313800</v>
      </c>
      <c r="H273" s="6">
        <v>2214325</v>
      </c>
      <c r="I273" s="6">
        <v>2214325</v>
      </c>
      <c r="J273" s="6">
        <v>1170606</v>
      </c>
    </row>
    <row r="274" spans="2:10" ht="21.6" x14ac:dyDescent="0.3">
      <c r="B274" s="5" t="s">
        <v>267</v>
      </c>
      <c r="C274" s="5" t="s">
        <v>36</v>
      </c>
      <c r="D274" s="6">
        <v>0</v>
      </c>
      <c r="E274" s="6">
        <v>0</v>
      </c>
      <c r="F274" s="6">
        <v>2154300</v>
      </c>
      <c r="G274" s="6">
        <v>1151800</v>
      </c>
      <c r="H274" s="6">
        <v>2154300</v>
      </c>
      <c r="I274" s="6">
        <v>2154300</v>
      </c>
      <c r="J274" s="6">
        <v>1110581</v>
      </c>
    </row>
    <row r="275" spans="2:10" x14ac:dyDescent="0.3">
      <c r="B275" s="5" t="s">
        <v>268</v>
      </c>
      <c r="C275" s="5" t="s">
        <v>269</v>
      </c>
      <c r="D275" s="6">
        <v>0</v>
      </c>
      <c r="E275" s="6">
        <v>0</v>
      </c>
      <c r="F275" s="6">
        <v>2070000</v>
      </c>
      <c r="G275" s="6">
        <v>1090000</v>
      </c>
      <c r="H275" s="6">
        <v>2070000</v>
      </c>
      <c r="I275" s="6">
        <v>2070000</v>
      </c>
      <c r="J275" s="6">
        <v>1050538</v>
      </c>
    </row>
    <row r="276" spans="2:10" x14ac:dyDescent="0.3">
      <c r="B276" s="5" t="s">
        <v>270</v>
      </c>
      <c r="C276" s="5" t="s">
        <v>271</v>
      </c>
      <c r="D276" s="6">
        <v>0</v>
      </c>
      <c r="E276" s="6">
        <v>0</v>
      </c>
      <c r="F276" s="6">
        <v>1880000</v>
      </c>
      <c r="G276" s="6">
        <v>975000</v>
      </c>
      <c r="H276" s="6">
        <v>1880000</v>
      </c>
      <c r="I276" s="6">
        <v>1880000</v>
      </c>
      <c r="J276" s="6">
        <v>951397</v>
      </c>
    </row>
    <row r="277" spans="2:10" x14ac:dyDescent="0.3">
      <c r="B277" s="5" t="s">
        <v>274</v>
      </c>
      <c r="C277" s="5" t="s">
        <v>275</v>
      </c>
      <c r="D277" s="6">
        <v>0</v>
      </c>
      <c r="E277" s="6">
        <v>0</v>
      </c>
      <c r="F277" s="6">
        <v>75000</v>
      </c>
      <c r="G277" s="6">
        <v>40000</v>
      </c>
      <c r="H277" s="6">
        <v>75000</v>
      </c>
      <c r="I277" s="6">
        <v>75000</v>
      </c>
      <c r="J277" s="6">
        <v>35629</v>
      </c>
    </row>
    <row r="278" spans="2:10" x14ac:dyDescent="0.3">
      <c r="B278" s="5" t="s">
        <v>282</v>
      </c>
      <c r="C278" s="5" t="s">
        <v>283</v>
      </c>
      <c r="D278" s="6">
        <v>0</v>
      </c>
      <c r="E278" s="6">
        <v>0</v>
      </c>
      <c r="F278" s="6">
        <v>85000</v>
      </c>
      <c r="G278" s="6">
        <v>45000</v>
      </c>
      <c r="H278" s="6">
        <v>85000</v>
      </c>
      <c r="I278" s="6">
        <v>85000</v>
      </c>
      <c r="J278" s="6">
        <v>43510</v>
      </c>
    </row>
    <row r="279" spans="2:10" x14ac:dyDescent="0.3">
      <c r="B279" s="5" t="s">
        <v>284</v>
      </c>
      <c r="C279" s="5" t="s">
        <v>285</v>
      </c>
      <c r="D279" s="6">
        <v>0</v>
      </c>
      <c r="E279" s="6">
        <v>0</v>
      </c>
      <c r="F279" s="6">
        <v>30000</v>
      </c>
      <c r="G279" s="6">
        <v>30000</v>
      </c>
      <c r="H279" s="6">
        <v>30000</v>
      </c>
      <c r="I279" s="6">
        <v>30000</v>
      </c>
      <c r="J279" s="6">
        <v>20002</v>
      </c>
    </row>
    <row r="280" spans="2:10" ht="21.6" x14ac:dyDescent="0.3">
      <c r="B280" s="5" t="s">
        <v>286</v>
      </c>
      <c r="C280" s="5" t="s">
        <v>287</v>
      </c>
      <c r="D280" s="6">
        <v>0</v>
      </c>
      <c r="E280" s="6">
        <v>0</v>
      </c>
      <c r="F280" s="6">
        <v>36800</v>
      </c>
      <c r="G280" s="6">
        <v>36800</v>
      </c>
      <c r="H280" s="6">
        <v>36800</v>
      </c>
      <c r="I280" s="6">
        <v>36800</v>
      </c>
      <c r="J280" s="6">
        <v>36800</v>
      </c>
    </row>
    <row r="281" spans="2:10" x14ac:dyDescent="0.3">
      <c r="B281" s="5" t="s">
        <v>288</v>
      </c>
      <c r="C281" s="5" t="s">
        <v>289</v>
      </c>
      <c r="D281" s="6">
        <v>0</v>
      </c>
      <c r="E281" s="6">
        <v>0</v>
      </c>
      <c r="F281" s="6">
        <v>36800</v>
      </c>
      <c r="G281" s="6">
        <v>36800</v>
      </c>
      <c r="H281" s="6">
        <v>36800</v>
      </c>
      <c r="I281" s="6">
        <v>36800</v>
      </c>
      <c r="J281" s="6">
        <v>36800</v>
      </c>
    </row>
    <row r="282" spans="2:10" x14ac:dyDescent="0.3">
      <c r="B282" s="5" t="s">
        <v>290</v>
      </c>
      <c r="C282" s="5" t="s">
        <v>291</v>
      </c>
      <c r="D282" s="6">
        <v>0</v>
      </c>
      <c r="E282" s="6">
        <v>0</v>
      </c>
      <c r="F282" s="6">
        <v>47500</v>
      </c>
      <c r="G282" s="6">
        <v>25000</v>
      </c>
      <c r="H282" s="6">
        <v>47500</v>
      </c>
      <c r="I282" s="6">
        <v>47500</v>
      </c>
      <c r="J282" s="6">
        <v>23243</v>
      </c>
    </row>
    <row r="283" spans="2:10" x14ac:dyDescent="0.3">
      <c r="B283" s="5" t="s">
        <v>302</v>
      </c>
      <c r="C283" s="5" t="s">
        <v>303</v>
      </c>
      <c r="D283" s="6">
        <v>0</v>
      </c>
      <c r="E283" s="6">
        <v>0</v>
      </c>
      <c r="F283" s="6">
        <v>47500</v>
      </c>
      <c r="G283" s="6">
        <v>25000</v>
      </c>
      <c r="H283" s="6">
        <v>47500</v>
      </c>
      <c r="I283" s="6">
        <v>47500</v>
      </c>
      <c r="J283" s="6">
        <v>23243</v>
      </c>
    </row>
    <row r="284" spans="2:10" ht="21.6" x14ac:dyDescent="0.3">
      <c r="B284" s="5" t="s">
        <v>304</v>
      </c>
      <c r="C284" s="5" t="s">
        <v>48</v>
      </c>
      <c r="D284" s="6">
        <v>0</v>
      </c>
      <c r="E284" s="6">
        <v>0</v>
      </c>
      <c r="F284" s="6">
        <v>174000</v>
      </c>
      <c r="G284" s="6">
        <v>162000</v>
      </c>
      <c r="H284" s="6">
        <v>60025</v>
      </c>
      <c r="I284" s="6">
        <v>60025</v>
      </c>
      <c r="J284" s="6">
        <v>60025</v>
      </c>
    </row>
    <row r="285" spans="2:10" x14ac:dyDescent="0.3">
      <c r="B285" s="5" t="s">
        <v>305</v>
      </c>
      <c r="C285" s="5" t="s">
        <v>306</v>
      </c>
      <c r="D285" s="6">
        <v>0</v>
      </c>
      <c r="E285" s="6">
        <v>0</v>
      </c>
      <c r="F285" s="6">
        <v>61000</v>
      </c>
      <c r="G285" s="6">
        <v>49000</v>
      </c>
      <c r="H285" s="6">
        <v>17649</v>
      </c>
      <c r="I285" s="6">
        <v>17649</v>
      </c>
      <c r="J285" s="6">
        <v>17649</v>
      </c>
    </row>
    <row r="286" spans="2:10" x14ac:dyDescent="0.3">
      <c r="B286" s="5" t="s">
        <v>307</v>
      </c>
      <c r="C286" s="5" t="s">
        <v>308</v>
      </c>
      <c r="D286" s="6">
        <v>0</v>
      </c>
      <c r="E286" s="6">
        <v>0</v>
      </c>
      <c r="F286" s="6">
        <v>5000</v>
      </c>
      <c r="G286" s="6">
        <v>5000</v>
      </c>
      <c r="H286" s="6">
        <v>2749</v>
      </c>
      <c r="I286" s="6">
        <v>2749</v>
      </c>
      <c r="J286" s="6">
        <v>2749</v>
      </c>
    </row>
    <row r="287" spans="2:10" x14ac:dyDescent="0.3">
      <c r="B287" s="5" t="s">
        <v>315</v>
      </c>
      <c r="C287" s="5" t="s">
        <v>316</v>
      </c>
      <c r="D287" s="6">
        <v>0</v>
      </c>
      <c r="E287" s="6">
        <v>0</v>
      </c>
      <c r="F287" s="6">
        <v>1000</v>
      </c>
      <c r="G287" s="6">
        <v>1000</v>
      </c>
      <c r="H287" s="6">
        <v>500</v>
      </c>
      <c r="I287" s="6">
        <v>500</v>
      </c>
      <c r="J287" s="6">
        <v>500</v>
      </c>
    </row>
    <row r="288" spans="2:10" x14ac:dyDescent="0.3">
      <c r="B288" s="5" t="s">
        <v>322</v>
      </c>
      <c r="C288" s="5" t="s">
        <v>323</v>
      </c>
      <c r="D288" s="6">
        <v>0</v>
      </c>
      <c r="E288" s="6">
        <v>0</v>
      </c>
      <c r="F288" s="6">
        <v>6000</v>
      </c>
      <c r="G288" s="6">
        <v>4000</v>
      </c>
      <c r="H288" s="6">
        <v>1927</v>
      </c>
      <c r="I288" s="6">
        <v>1927</v>
      </c>
      <c r="J288" s="6">
        <v>1927</v>
      </c>
    </row>
    <row r="289" spans="2:10" x14ac:dyDescent="0.3">
      <c r="B289" s="5" t="s">
        <v>324</v>
      </c>
      <c r="C289" s="5" t="s">
        <v>325</v>
      </c>
      <c r="D289" s="6">
        <v>0</v>
      </c>
      <c r="E289" s="6">
        <v>0</v>
      </c>
      <c r="F289" s="6">
        <v>25000</v>
      </c>
      <c r="G289" s="6">
        <v>25000</v>
      </c>
      <c r="H289" s="6">
        <v>10255</v>
      </c>
      <c r="I289" s="6">
        <v>10255</v>
      </c>
      <c r="J289" s="6">
        <v>10255</v>
      </c>
    </row>
    <row r="290" spans="2:10" x14ac:dyDescent="0.3">
      <c r="B290" s="5" t="s">
        <v>326</v>
      </c>
      <c r="C290" s="5" t="s">
        <v>327</v>
      </c>
      <c r="D290" s="6">
        <v>0</v>
      </c>
      <c r="E290" s="6">
        <v>0</v>
      </c>
      <c r="F290" s="6">
        <v>24000</v>
      </c>
      <c r="G290" s="6">
        <v>14000</v>
      </c>
      <c r="H290" s="6">
        <v>2218</v>
      </c>
      <c r="I290" s="6">
        <v>2218</v>
      </c>
      <c r="J290" s="6">
        <v>2218</v>
      </c>
    </row>
    <row r="291" spans="2:10" ht="21.6" x14ac:dyDescent="0.3">
      <c r="B291" s="5" t="s">
        <v>341</v>
      </c>
      <c r="C291" s="5" t="s">
        <v>342</v>
      </c>
      <c r="D291" s="6">
        <v>0</v>
      </c>
      <c r="E291" s="6">
        <v>0</v>
      </c>
      <c r="F291" s="6">
        <v>110000</v>
      </c>
      <c r="G291" s="6">
        <v>110000</v>
      </c>
      <c r="H291" s="6">
        <v>42376</v>
      </c>
      <c r="I291" s="6">
        <v>42376</v>
      </c>
      <c r="J291" s="6">
        <v>42376</v>
      </c>
    </row>
    <row r="292" spans="2:10" x14ac:dyDescent="0.3">
      <c r="B292" s="5" t="s">
        <v>343</v>
      </c>
      <c r="C292" s="5" t="s">
        <v>344</v>
      </c>
      <c r="D292" s="6">
        <v>0</v>
      </c>
      <c r="E292" s="6">
        <v>0</v>
      </c>
      <c r="F292" s="6">
        <v>60000</v>
      </c>
      <c r="G292" s="6">
        <v>60000</v>
      </c>
      <c r="H292" s="6">
        <v>35700</v>
      </c>
      <c r="I292" s="6">
        <v>35700</v>
      </c>
      <c r="J292" s="6">
        <v>35700</v>
      </c>
    </row>
    <row r="293" spans="2:10" x14ac:dyDescent="0.3">
      <c r="B293" s="5" t="s">
        <v>345</v>
      </c>
      <c r="C293" s="5" t="s">
        <v>346</v>
      </c>
      <c r="D293" s="6">
        <v>0</v>
      </c>
      <c r="E293" s="6">
        <v>0</v>
      </c>
      <c r="F293" s="6">
        <v>50000</v>
      </c>
      <c r="G293" s="6">
        <v>50000</v>
      </c>
      <c r="H293" s="6">
        <v>6676</v>
      </c>
      <c r="I293" s="6">
        <v>6676</v>
      </c>
      <c r="J293" s="6">
        <v>6676</v>
      </c>
    </row>
    <row r="294" spans="2:10" x14ac:dyDescent="0.3">
      <c r="B294" s="5" t="s">
        <v>357</v>
      </c>
      <c r="C294" s="5" t="s">
        <v>358</v>
      </c>
      <c r="D294" s="6">
        <v>0</v>
      </c>
      <c r="E294" s="6">
        <v>0</v>
      </c>
      <c r="F294" s="6">
        <v>3000</v>
      </c>
      <c r="G294" s="6">
        <v>3000</v>
      </c>
      <c r="H294" s="6">
        <v>0</v>
      </c>
      <c r="I294" s="6">
        <v>0</v>
      </c>
      <c r="J294" s="6">
        <v>0</v>
      </c>
    </row>
    <row r="295" spans="2:10" ht="21.6" x14ac:dyDescent="0.3">
      <c r="B295" s="5" t="s">
        <v>64</v>
      </c>
      <c r="C295" s="5" t="s">
        <v>65</v>
      </c>
      <c r="D295" s="6">
        <v>0</v>
      </c>
      <c r="E295" s="6">
        <v>0</v>
      </c>
      <c r="F295" s="6">
        <v>16355600</v>
      </c>
      <c r="G295" s="6">
        <v>10069110</v>
      </c>
      <c r="H295" s="6">
        <v>10555463</v>
      </c>
      <c r="I295" s="6">
        <v>10555463</v>
      </c>
      <c r="J295" s="6">
        <v>8812062</v>
      </c>
    </row>
    <row r="296" spans="2:10" ht="21.6" x14ac:dyDescent="0.3">
      <c r="B296" s="5" t="s">
        <v>67</v>
      </c>
      <c r="C296" s="5" t="s">
        <v>68</v>
      </c>
      <c r="D296" s="6">
        <v>0</v>
      </c>
      <c r="E296" s="6">
        <v>0</v>
      </c>
      <c r="F296" s="6">
        <v>4196700</v>
      </c>
      <c r="G296" s="6">
        <v>2460900</v>
      </c>
      <c r="H296" s="6">
        <v>1755868</v>
      </c>
      <c r="I296" s="6">
        <v>1755868</v>
      </c>
      <c r="J296" s="6">
        <v>1745047</v>
      </c>
    </row>
    <row r="297" spans="2:10" ht="21.6" x14ac:dyDescent="0.3">
      <c r="B297" s="5" t="s">
        <v>265</v>
      </c>
      <c r="C297" s="5" t="s">
        <v>266</v>
      </c>
      <c r="D297" s="6">
        <v>0</v>
      </c>
      <c r="E297" s="6">
        <v>0</v>
      </c>
      <c r="F297" s="6">
        <v>4196700</v>
      </c>
      <c r="G297" s="6">
        <v>2460900</v>
      </c>
      <c r="H297" s="6">
        <v>1755868</v>
      </c>
      <c r="I297" s="6">
        <v>1755868</v>
      </c>
      <c r="J297" s="6">
        <v>1745047</v>
      </c>
    </row>
    <row r="298" spans="2:10" ht="21.6" x14ac:dyDescent="0.3">
      <c r="B298" s="5" t="s">
        <v>267</v>
      </c>
      <c r="C298" s="5" t="s">
        <v>36</v>
      </c>
      <c r="D298" s="6">
        <v>0</v>
      </c>
      <c r="E298" s="6">
        <v>0</v>
      </c>
      <c r="F298" s="6">
        <v>221400</v>
      </c>
      <c r="G298" s="6">
        <v>142600</v>
      </c>
      <c r="H298" s="6">
        <v>99498</v>
      </c>
      <c r="I298" s="6">
        <v>99498</v>
      </c>
      <c r="J298" s="6">
        <v>99498</v>
      </c>
    </row>
    <row r="299" spans="2:10" x14ac:dyDescent="0.3">
      <c r="B299" s="5" t="s">
        <v>268</v>
      </c>
      <c r="C299" s="5" t="s">
        <v>269</v>
      </c>
      <c r="D299" s="6">
        <v>0</v>
      </c>
      <c r="E299" s="6">
        <v>0</v>
      </c>
      <c r="F299" s="6">
        <v>221400</v>
      </c>
      <c r="G299" s="6">
        <v>142600</v>
      </c>
      <c r="H299" s="6">
        <v>99498</v>
      </c>
      <c r="I299" s="6">
        <v>99498</v>
      </c>
      <c r="J299" s="6">
        <v>99498</v>
      </c>
    </row>
    <row r="300" spans="2:10" x14ac:dyDescent="0.3">
      <c r="B300" s="5" t="s">
        <v>280</v>
      </c>
      <c r="C300" s="5" t="s">
        <v>281</v>
      </c>
      <c r="D300" s="6">
        <v>0</v>
      </c>
      <c r="E300" s="6">
        <v>0</v>
      </c>
      <c r="F300" s="6">
        <v>221400</v>
      </c>
      <c r="G300" s="6">
        <v>142600</v>
      </c>
      <c r="H300" s="6">
        <v>99498</v>
      </c>
      <c r="I300" s="6">
        <v>99498</v>
      </c>
      <c r="J300" s="6">
        <v>99498</v>
      </c>
    </row>
    <row r="301" spans="2:10" ht="21.6" x14ac:dyDescent="0.3">
      <c r="B301" s="5" t="s">
        <v>304</v>
      </c>
      <c r="C301" s="5" t="s">
        <v>48</v>
      </c>
      <c r="D301" s="6">
        <v>0</v>
      </c>
      <c r="E301" s="6">
        <v>0</v>
      </c>
      <c r="F301" s="6">
        <v>3744300</v>
      </c>
      <c r="G301" s="6">
        <v>2218300</v>
      </c>
      <c r="H301" s="6">
        <v>1588942</v>
      </c>
      <c r="I301" s="6">
        <v>1588942</v>
      </c>
      <c r="J301" s="6">
        <v>1578121</v>
      </c>
    </row>
    <row r="302" spans="2:10" x14ac:dyDescent="0.3">
      <c r="B302" s="5" t="s">
        <v>305</v>
      </c>
      <c r="C302" s="5" t="s">
        <v>306</v>
      </c>
      <c r="D302" s="6">
        <v>0</v>
      </c>
      <c r="E302" s="6">
        <v>0</v>
      </c>
      <c r="F302" s="6">
        <v>3349300</v>
      </c>
      <c r="G302" s="6">
        <v>1840300</v>
      </c>
      <c r="H302" s="6">
        <v>1358939</v>
      </c>
      <c r="I302" s="6">
        <v>1358939</v>
      </c>
      <c r="J302" s="6">
        <v>1348118</v>
      </c>
    </row>
    <row r="303" spans="2:10" x14ac:dyDescent="0.3">
      <c r="B303" s="5" t="s">
        <v>307</v>
      </c>
      <c r="C303" s="5" t="s">
        <v>308</v>
      </c>
      <c r="D303" s="6">
        <v>0</v>
      </c>
      <c r="E303" s="6">
        <v>0</v>
      </c>
      <c r="F303" s="6">
        <v>84000</v>
      </c>
      <c r="G303" s="6">
        <v>43000</v>
      </c>
      <c r="H303" s="6">
        <v>13145</v>
      </c>
      <c r="I303" s="6">
        <v>13145</v>
      </c>
      <c r="J303" s="6">
        <v>13145</v>
      </c>
    </row>
    <row r="304" spans="2:10" x14ac:dyDescent="0.3">
      <c r="B304" s="5" t="s">
        <v>309</v>
      </c>
      <c r="C304" s="5" t="s">
        <v>310</v>
      </c>
      <c r="D304" s="6">
        <v>0</v>
      </c>
      <c r="E304" s="6">
        <v>0</v>
      </c>
      <c r="F304" s="6">
        <v>193000</v>
      </c>
      <c r="G304" s="6">
        <v>84000</v>
      </c>
      <c r="H304" s="6">
        <v>61294</v>
      </c>
      <c r="I304" s="6">
        <v>61294</v>
      </c>
      <c r="J304" s="6">
        <v>61294</v>
      </c>
    </row>
    <row r="305" spans="2:10" x14ac:dyDescent="0.3">
      <c r="B305" s="5" t="s">
        <v>311</v>
      </c>
      <c r="C305" s="5" t="s">
        <v>312</v>
      </c>
      <c r="D305" s="6">
        <v>0</v>
      </c>
      <c r="E305" s="6">
        <v>0</v>
      </c>
      <c r="F305" s="6">
        <v>1162000</v>
      </c>
      <c r="G305" s="6">
        <v>752000</v>
      </c>
      <c r="H305" s="6">
        <v>554503</v>
      </c>
      <c r="I305" s="6">
        <v>554503</v>
      </c>
      <c r="J305" s="6">
        <v>549721</v>
      </c>
    </row>
    <row r="306" spans="2:10" x14ac:dyDescent="0.3">
      <c r="B306" s="5" t="s">
        <v>313</v>
      </c>
      <c r="C306" s="5" t="s">
        <v>314</v>
      </c>
      <c r="D306" s="6">
        <v>0</v>
      </c>
      <c r="E306" s="6">
        <v>0</v>
      </c>
      <c r="F306" s="6">
        <v>266000</v>
      </c>
      <c r="G306" s="6">
        <v>152000</v>
      </c>
      <c r="H306" s="6">
        <v>116330</v>
      </c>
      <c r="I306" s="6">
        <v>116330</v>
      </c>
      <c r="J306" s="6">
        <v>114408</v>
      </c>
    </row>
    <row r="307" spans="2:10" x14ac:dyDescent="0.3">
      <c r="B307" s="5" t="s">
        <v>315</v>
      </c>
      <c r="C307" s="5" t="s">
        <v>316</v>
      </c>
      <c r="D307" s="6">
        <v>0</v>
      </c>
      <c r="E307" s="6">
        <v>0</v>
      </c>
      <c r="F307" s="6">
        <v>28000</v>
      </c>
      <c r="G307" s="6">
        <v>15000</v>
      </c>
      <c r="H307" s="6">
        <v>8199</v>
      </c>
      <c r="I307" s="6">
        <v>8199</v>
      </c>
      <c r="J307" s="6">
        <v>8199</v>
      </c>
    </row>
    <row r="308" spans="2:10" x14ac:dyDescent="0.3">
      <c r="B308" s="5" t="s">
        <v>317</v>
      </c>
      <c r="C308" s="5" t="s">
        <v>318</v>
      </c>
      <c r="D308" s="6">
        <v>0</v>
      </c>
      <c r="E308" s="6">
        <v>0</v>
      </c>
      <c r="F308" s="6">
        <v>2000</v>
      </c>
      <c r="G308" s="6">
        <v>1000</v>
      </c>
      <c r="H308" s="6">
        <v>0</v>
      </c>
      <c r="I308" s="6">
        <v>0</v>
      </c>
      <c r="J308" s="6">
        <v>0</v>
      </c>
    </row>
    <row r="309" spans="2:10" x14ac:dyDescent="0.3">
      <c r="B309" s="5" t="s">
        <v>319</v>
      </c>
      <c r="C309" s="5" t="s">
        <v>320</v>
      </c>
      <c r="D309" s="6">
        <v>0</v>
      </c>
      <c r="E309" s="6">
        <v>0</v>
      </c>
      <c r="F309" s="6">
        <v>4000</v>
      </c>
      <c r="G309" s="6">
        <v>2000</v>
      </c>
      <c r="H309" s="6">
        <v>0</v>
      </c>
      <c r="I309" s="6">
        <v>0</v>
      </c>
      <c r="J309" s="6">
        <v>0</v>
      </c>
    </row>
    <row r="310" spans="2:10" x14ac:dyDescent="0.3">
      <c r="B310" s="5" t="s">
        <v>322</v>
      </c>
      <c r="C310" s="5" t="s">
        <v>323</v>
      </c>
      <c r="D310" s="6">
        <v>0</v>
      </c>
      <c r="E310" s="6">
        <v>0</v>
      </c>
      <c r="F310" s="6">
        <v>193500</v>
      </c>
      <c r="G310" s="6">
        <v>112500</v>
      </c>
      <c r="H310" s="6">
        <v>63524</v>
      </c>
      <c r="I310" s="6">
        <v>63524</v>
      </c>
      <c r="J310" s="6">
        <v>63524</v>
      </c>
    </row>
    <row r="311" spans="2:10" x14ac:dyDescent="0.3">
      <c r="B311" s="5" t="s">
        <v>324</v>
      </c>
      <c r="C311" s="5" t="s">
        <v>325</v>
      </c>
      <c r="D311" s="6">
        <v>0</v>
      </c>
      <c r="E311" s="6">
        <v>0</v>
      </c>
      <c r="F311" s="6">
        <v>257000</v>
      </c>
      <c r="G311" s="6">
        <v>140000</v>
      </c>
      <c r="H311" s="6">
        <v>118762</v>
      </c>
      <c r="I311" s="6">
        <v>118762</v>
      </c>
      <c r="J311" s="6">
        <v>114955</v>
      </c>
    </row>
    <row r="312" spans="2:10" x14ac:dyDescent="0.3">
      <c r="B312" s="5" t="s">
        <v>326</v>
      </c>
      <c r="C312" s="5" t="s">
        <v>327</v>
      </c>
      <c r="D312" s="6">
        <v>0</v>
      </c>
      <c r="E312" s="6">
        <v>0</v>
      </c>
      <c r="F312" s="6">
        <v>1159800</v>
      </c>
      <c r="G312" s="6">
        <v>538800</v>
      </c>
      <c r="H312" s="6">
        <v>423182</v>
      </c>
      <c r="I312" s="6">
        <v>423182</v>
      </c>
      <c r="J312" s="6">
        <v>422872</v>
      </c>
    </row>
    <row r="313" spans="2:10" x14ac:dyDescent="0.3">
      <c r="B313" s="5" t="s">
        <v>328</v>
      </c>
      <c r="C313" s="5" t="s">
        <v>329</v>
      </c>
      <c r="D313" s="6">
        <v>0</v>
      </c>
      <c r="E313" s="6">
        <v>0</v>
      </c>
      <c r="F313" s="6">
        <v>50000</v>
      </c>
      <c r="G313" s="6">
        <v>50000</v>
      </c>
      <c r="H313" s="6">
        <v>0</v>
      </c>
      <c r="I313" s="6">
        <v>0</v>
      </c>
      <c r="J313" s="6">
        <v>0</v>
      </c>
    </row>
    <row r="314" spans="2:10" ht="21.6" x14ac:dyDescent="0.3">
      <c r="B314" s="5" t="s">
        <v>341</v>
      </c>
      <c r="C314" s="5" t="s">
        <v>342</v>
      </c>
      <c r="D314" s="6">
        <v>0</v>
      </c>
      <c r="E314" s="6">
        <v>0</v>
      </c>
      <c r="F314" s="6">
        <v>112000</v>
      </c>
      <c r="G314" s="6">
        <v>112000</v>
      </c>
      <c r="H314" s="6">
        <v>74170</v>
      </c>
      <c r="I314" s="6">
        <v>74170</v>
      </c>
      <c r="J314" s="6">
        <v>74170</v>
      </c>
    </row>
    <row r="315" spans="2:10" x14ac:dyDescent="0.3">
      <c r="B315" s="5" t="s">
        <v>345</v>
      </c>
      <c r="C315" s="5" t="s">
        <v>346</v>
      </c>
      <c r="D315" s="6">
        <v>0</v>
      </c>
      <c r="E315" s="6">
        <v>0</v>
      </c>
      <c r="F315" s="6">
        <v>112000</v>
      </c>
      <c r="G315" s="6">
        <v>112000</v>
      </c>
      <c r="H315" s="6">
        <v>74170</v>
      </c>
      <c r="I315" s="6">
        <v>74170</v>
      </c>
      <c r="J315" s="6">
        <v>74170</v>
      </c>
    </row>
    <row r="316" spans="2:10" ht="21.6" x14ac:dyDescent="0.3">
      <c r="B316" s="5" t="s">
        <v>347</v>
      </c>
      <c r="C316" s="5" t="s">
        <v>348</v>
      </c>
      <c r="D316" s="6">
        <v>0</v>
      </c>
      <c r="E316" s="6">
        <v>0</v>
      </c>
      <c r="F316" s="6">
        <v>33000</v>
      </c>
      <c r="G316" s="6">
        <v>32000</v>
      </c>
      <c r="H316" s="6">
        <v>14546</v>
      </c>
      <c r="I316" s="6">
        <v>14546</v>
      </c>
      <c r="J316" s="6">
        <v>14546</v>
      </c>
    </row>
    <row r="317" spans="2:10" x14ac:dyDescent="0.3">
      <c r="B317" s="5" t="s">
        <v>349</v>
      </c>
      <c r="C317" s="5" t="s">
        <v>350</v>
      </c>
      <c r="D317" s="6">
        <v>0</v>
      </c>
      <c r="E317" s="6">
        <v>0</v>
      </c>
      <c r="F317" s="6">
        <v>33000</v>
      </c>
      <c r="G317" s="6">
        <v>32000</v>
      </c>
      <c r="H317" s="6">
        <v>14546</v>
      </c>
      <c r="I317" s="6">
        <v>14546</v>
      </c>
      <c r="J317" s="6">
        <v>14546</v>
      </c>
    </row>
    <row r="318" spans="2:10" x14ac:dyDescent="0.3">
      <c r="B318" s="5" t="s">
        <v>351</v>
      </c>
      <c r="C318" s="5" t="s">
        <v>352</v>
      </c>
      <c r="D318" s="6">
        <v>0</v>
      </c>
      <c r="E318" s="6">
        <v>0</v>
      </c>
      <c r="F318" s="6">
        <v>0</v>
      </c>
      <c r="G318" s="6">
        <v>0</v>
      </c>
      <c r="H318" s="6">
        <v>0</v>
      </c>
      <c r="I318" s="6">
        <v>0</v>
      </c>
      <c r="J318" s="6">
        <v>0</v>
      </c>
    </row>
    <row r="319" spans="2:10" x14ac:dyDescent="0.3">
      <c r="B319" s="5" t="s">
        <v>353</v>
      </c>
      <c r="C319" s="5" t="s">
        <v>354</v>
      </c>
      <c r="D319" s="6">
        <v>0</v>
      </c>
      <c r="E319" s="6">
        <v>0</v>
      </c>
      <c r="F319" s="6">
        <v>10000</v>
      </c>
      <c r="G319" s="6">
        <v>10000</v>
      </c>
      <c r="H319" s="6">
        <v>0</v>
      </c>
      <c r="I319" s="6">
        <v>0</v>
      </c>
      <c r="J319" s="6">
        <v>0</v>
      </c>
    </row>
    <row r="320" spans="2:10" x14ac:dyDescent="0.3">
      <c r="B320" s="5" t="s">
        <v>355</v>
      </c>
      <c r="C320" s="5" t="s">
        <v>356</v>
      </c>
      <c r="D320" s="6">
        <v>0</v>
      </c>
      <c r="E320" s="6">
        <v>0</v>
      </c>
      <c r="F320" s="6">
        <v>30000</v>
      </c>
      <c r="G320" s="6">
        <v>24000</v>
      </c>
      <c r="H320" s="6">
        <v>8256</v>
      </c>
      <c r="I320" s="6">
        <v>8256</v>
      </c>
      <c r="J320" s="6">
        <v>8256</v>
      </c>
    </row>
    <row r="321" spans="2:10" x14ac:dyDescent="0.3">
      <c r="B321" s="5" t="s">
        <v>357</v>
      </c>
      <c r="C321" s="5" t="s">
        <v>358</v>
      </c>
      <c r="D321" s="6">
        <v>0</v>
      </c>
      <c r="E321" s="6">
        <v>0</v>
      </c>
      <c r="F321" s="6">
        <v>10000</v>
      </c>
      <c r="G321" s="6">
        <v>0</v>
      </c>
      <c r="H321" s="6">
        <v>0</v>
      </c>
      <c r="I321" s="6">
        <v>0</v>
      </c>
      <c r="J321" s="6">
        <v>0</v>
      </c>
    </row>
    <row r="322" spans="2:10" ht="21.6" x14ac:dyDescent="0.3">
      <c r="B322" s="5" t="s">
        <v>365</v>
      </c>
      <c r="C322" s="5" t="s">
        <v>366</v>
      </c>
      <c r="D322" s="6">
        <v>0</v>
      </c>
      <c r="E322" s="6">
        <v>0</v>
      </c>
      <c r="F322" s="6">
        <v>150000</v>
      </c>
      <c r="G322" s="6">
        <v>150000</v>
      </c>
      <c r="H322" s="6">
        <v>133031</v>
      </c>
      <c r="I322" s="6">
        <v>133031</v>
      </c>
      <c r="J322" s="6">
        <v>133031</v>
      </c>
    </row>
    <row r="323" spans="2:10" x14ac:dyDescent="0.3">
      <c r="B323" s="5" t="s">
        <v>371</v>
      </c>
      <c r="C323" s="5" t="s">
        <v>372</v>
      </c>
      <c r="D323" s="6">
        <v>0</v>
      </c>
      <c r="E323" s="6">
        <v>0</v>
      </c>
      <c r="F323" s="6">
        <v>150000</v>
      </c>
      <c r="G323" s="6">
        <v>150000</v>
      </c>
      <c r="H323" s="6">
        <v>133031</v>
      </c>
      <c r="I323" s="6">
        <v>133031</v>
      </c>
      <c r="J323" s="6">
        <v>133031</v>
      </c>
    </row>
    <row r="324" spans="2:10" ht="21.6" x14ac:dyDescent="0.3">
      <c r="B324" s="5" t="s">
        <v>392</v>
      </c>
      <c r="C324" s="5" t="s">
        <v>123</v>
      </c>
      <c r="D324" s="6">
        <v>0</v>
      </c>
      <c r="E324" s="6">
        <v>0</v>
      </c>
      <c r="F324" s="6">
        <v>231000</v>
      </c>
      <c r="G324" s="6">
        <v>100000</v>
      </c>
      <c r="H324" s="6">
        <v>67428</v>
      </c>
      <c r="I324" s="6">
        <v>67428</v>
      </c>
      <c r="J324" s="6">
        <v>67428</v>
      </c>
    </row>
    <row r="325" spans="2:10" x14ac:dyDescent="0.3">
      <c r="B325" s="5" t="s">
        <v>393</v>
      </c>
      <c r="C325" s="5" t="s">
        <v>394</v>
      </c>
      <c r="D325" s="6">
        <v>0</v>
      </c>
      <c r="E325" s="6">
        <v>0</v>
      </c>
      <c r="F325" s="6">
        <v>231000</v>
      </c>
      <c r="G325" s="6">
        <v>100000</v>
      </c>
      <c r="H325" s="6">
        <v>67428</v>
      </c>
      <c r="I325" s="6">
        <v>67428</v>
      </c>
      <c r="J325" s="6">
        <v>67428</v>
      </c>
    </row>
    <row r="326" spans="2:10" x14ac:dyDescent="0.3">
      <c r="B326" s="5" t="s">
        <v>395</v>
      </c>
      <c r="C326" s="5" t="s">
        <v>396</v>
      </c>
      <c r="D326" s="6">
        <v>0</v>
      </c>
      <c r="E326" s="6">
        <v>0</v>
      </c>
      <c r="F326" s="6">
        <v>177000</v>
      </c>
      <c r="G326" s="6">
        <v>80000</v>
      </c>
      <c r="H326" s="6">
        <v>64896</v>
      </c>
      <c r="I326" s="6">
        <v>64896</v>
      </c>
      <c r="J326" s="6">
        <v>64896</v>
      </c>
    </row>
    <row r="327" spans="2:10" x14ac:dyDescent="0.3">
      <c r="B327" s="5" t="s">
        <v>399</v>
      </c>
      <c r="C327" s="5" t="s">
        <v>400</v>
      </c>
      <c r="D327" s="6">
        <v>0</v>
      </c>
      <c r="E327" s="6">
        <v>0</v>
      </c>
      <c r="F327" s="6">
        <v>54000</v>
      </c>
      <c r="G327" s="6">
        <v>20000</v>
      </c>
      <c r="H327" s="6">
        <v>2532</v>
      </c>
      <c r="I327" s="6">
        <v>2532</v>
      </c>
      <c r="J327" s="6">
        <v>2532</v>
      </c>
    </row>
    <row r="328" spans="2:10" x14ac:dyDescent="0.3">
      <c r="B328" s="5" t="s">
        <v>97</v>
      </c>
      <c r="C328" s="5" t="s">
        <v>98</v>
      </c>
      <c r="D328" s="6">
        <v>0</v>
      </c>
      <c r="E328" s="6">
        <v>0</v>
      </c>
      <c r="F328" s="6">
        <v>1480100</v>
      </c>
      <c r="G328" s="6">
        <v>875600</v>
      </c>
      <c r="H328" s="6">
        <v>1376996</v>
      </c>
      <c r="I328" s="6">
        <v>1376996</v>
      </c>
      <c r="J328" s="6">
        <v>830921</v>
      </c>
    </row>
    <row r="329" spans="2:10" ht="21.6" x14ac:dyDescent="0.3">
      <c r="B329" s="5" t="s">
        <v>265</v>
      </c>
      <c r="C329" s="5" t="s">
        <v>266</v>
      </c>
      <c r="D329" s="6">
        <v>0</v>
      </c>
      <c r="E329" s="6">
        <v>0</v>
      </c>
      <c r="F329" s="6">
        <v>1480100</v>
      </c>
      <c r="G329" s="6">
        <v>875600</v>
      </c>
      <c r="H329" s="6">
        <v>1376996</v>
      </c>
      <c r="I329" s="6">
        <v>1376996</v>
      </c>
      <c r="J329" s="6">
        <v>830921</v>
      </c>
    </row>
    <row r="330" spans="2:10" ht="21.6" x14ac:dyDescent="0.3">
      <c r="B330" s="5" t="s">
        <v>267</v>
      </c>
      <c r="C330" s="5" t="s">
        <v>36</v>
      </c>
      <c r="D330" s="6">
        <v>0</v>
      </c>
      <c r="E330" s="6">
        <v>0</v>
      </c>
      <c r="F330" s="6">
        <v>1149100</v>
      </c>
      <c r="G330" s="6">
        <v>624600</v>
      </c>
      <c r="H330" s="6">
        <v>1149100</v>
      </c>
      <c r="I330" s="6">
        <v>1149100</v>
      </c>
      <c r="J330" s="6">
        <v>603025</v>
      </c>
    </row>
    <row r="331" spans="2:10" x14ac:dyDescent="0.3">
      <c r="B331" s="5" t="s">
        <v>268</v>
      </c>
      <c r="C331" s="5" t="s">
        <v>269</v>
      </c>
      <c r="D331" s="6">
        <v>0</v>
      </c>
      <c r="E331" s="6">
        <v>0</v>
      </c>
      <c r="F331" s="6">
        <v>1107000</v>
      </c>
      <c r="G331" s="6">
        <v>594000</v>
      </c>
      <c r="H331" s="6">
        <v>1107000</v>
      </c>
      <c r="I331" s="6">
        <v>1107000</v>
      </c>
      <c r="J331" s="6">
        <v>575673</v>
      </c>
    </row>
    <row r="332" spans="2:10" x14ac:dyDescent="0.3">
      <c r="B332" s="5" t="s">
        <v>270</v>
      </c>
      <c r="C332" s="5" t="s">
        <v>271</v>
      </c>
      <c r="D332" s="6">
        <v>0</v>
      </c>
      <c r="E332" s="6">
        <v>0</v>
      </c>
      <c r="F332" s="6">
        <v>932000</v>
      </c>
      <c r="G332" s="6">
        <v>484000</v>
      </c>
      <c r="H332" s="6">
        <v>932000</v>
      </c>
      <c r="I332" s="6">
        <v>932000</v>
      </c>
      <c r="J332" s="6">
        <v>484000</v>
      </c>
    </row>
    <row r="333" spans="2:10" x14ac:dyDescent="0.3">
      <c r="B333" s="5" t="s">
        <v>272</v>
      </c>
      <c r="C333" s="5" t="s">
        <v>273</v>
      </c>
      <c r="D333" s="6">
        <v>0</v>
      </c>
      <c r="E333" s="6">
        <v>0</v>
      </c>
      <c r="F333" s="6">
        <v>110000</v>
      </c>
      <c r="G333" s="6">
        <v>60000</v>
      </c>
      <c r="H333" s="6">
        <v>110000</v>
      </c>
      <c r="I333" s="6">
        <v>110000</v>
      </c>
      <c r="J333" s="6">
        <v>56827</v>
      </c>
    </row>
    <row r="334" spans="2:10" x14ac:dyDescent="0.3">
      <c r="B334" s="5" t="s">
        <v>282</v>
      </c>
      <c r="C334" s="5" t="s">
        <v>283</v>
      </c>
      <c r="D334" s="6">
        <v>0</v>
      </c>
      <c r="E334" s="6">
        <v>0</v>
      </c>
      <c r="F334" s="6">
        <v>35000</v>
      </c>
      <c r="G334" s="6">
        <v>20000</v>
      </c>
      <c r="H334" s="6">
        <v>35000</v>
      </c>
      <c r="I334" s="6">
        <v>35000</v>
      </c>
      <c r="J334" s="6">
        <v>15777</v>
      </c>
    </row>
    <row r="335" spans="2:10" x14ac:dyDescent="0.3">
      <c r="B335" s="5" t="s">
        <v>284</v>
      </c>
      <c r="C335" s="5" t="s">
        <v>285</v>
      </c>
      <c r="D335" s="6">
        <v>0</v>
      </c>
      <c r="E335" s="6">
        <v>0</v>
      </c>
      <c r="F335" s="6">
        <v>30000</v>
      </c>
      <c r="G335" s="6">
        <v>30000</v>
      </c>
      <c r="H335" s="6">
        <v>30000</v>
      </c>
      <c r="I335" s="6">
        <v>30000</v>
      </c>
      <c r="J335" s="6">
        <v>19069</v>
      </c>
    </row>
    <row r="336" spans="2:10" ht="21.6" x14ac:dyDescent="0.3">
      <c r="B336" s="5" t="s">
        <v>286</v>
      </c>
      <c r="C336" s="5" t="s">
        <v>287</v>
      </c>
      <c r="D336" s="6">
        <v>0</v>
      </c>
      <c r="E336" s="6">
        <v>0</v>
      </c>
      <c r="F336" s="6">
        <v>17600</v>
      </c>
      <c r="G336" s="6">
        <v>17600</v>
      </c>
      <c r="H336" s="6">
        <v>17600</v>
      </c>
      <c r="I336" s="6">
        <v>17600</v>
      </c>
      <c r="J336" s="6">
        <v>14400</v>
      </c>
    </row>
    <row r="337" spans="2:10" x14ac:dyDescent="0.3">
      <c r="B337" s="5" t="s">
        <v>288</v>
      </c>
      <c r="C337" s="5" t="s">
        <v>289</v>
      </c>
      <c r="D337" s="6">
        <v>0</v>
      </c>
      <c r="E337" s="6">
        <v>0</v>
      </c>
      <c r="F337" s="6">
        <v>17600</v>
      </c>
      <c r="G337" s="6">
        <v>17600</v>
      </c>
      <c r="H337" s="6">
        <v>17600</v>
      </c>
      <c r="I337" s="6">
        <v>17600</v>
      </c>
      <c r="J337" s="6">
        <v>14400</v>
      </c>
    </row>
    <row r="338" spans="2:10" x14ac:dyDescent="0.3">
      <c r="B338" s="5" t="s">
        <v>290</v>
      </c>
      <c r="C338" s="5" t="s">
        <v>291</v>
      </c>
      <c r="D338" s="6">
        <v>0</v>
      </c>
      <c r="E338" s="6">
        <v>0</v>
      </c>
      <c r="F338" s="6">
        <v>24500</v>
      </c>
      <c r="G338" s="6">
        <v>13000</v>
      </c>
      <c r="H338" s="6">
        <v>24500</v>
      </c>
      <c r="I338" s="6">
        <v>24500</v>
      </c>
      <c r="J338" s="6">
        <v>12952</v>
      </c>
    </row>
    <row r="339" spans="2:10" x14ac:dyDescent="0.3">
      <c r="B339" s="5" t="s">
        <v>302</v>
      </c>
      <c r="C339" s="5" t="s">
        <v>303</v>
      </c>
      <c r="D339" s="6">
        <v>0</v>
      </c>
      <c r="E339" s="6">
        <v>0</v>
      </c>
      <c r="F339" s="6">
        <v>24500</v>
      </c>
      <c r="G339" s="6">
        <v>13000</v>
      </c>
      <c r="H339" s="6">
        <v>24500</v>
      </c>
      <c r="I339" s="6">
        <v>24500</v>
      </c>
      <c r="J339" s="6">
        <v>12952</v>
      </c>
    </row>
    <row r="340" spans="2:10" ht="21.6" x14ac:dyDescent="0.3">
      <c r="B340" s="5" t="s">
        <v>304</v>
      </c>
      <c r="C340" s="5" t="s">
        <v>48</v>
      </c>
      <c r="D340" s="6">
        <v>0</v>
      </c>
      <c r="E340" s="6">
        <v>0</v>
      </c>
      <c r="F340" s="6">
        <v>81000</v>
      </c>
      <c r="G340" s="6">
        <v>51000</v>
      </c>
      <c r="H340" s="6">
        <v>27896</v>
      </c>
      <c r="I340" s="6">
        <v>27896</v>
      </c>
      <c r="J340" s="6">
        <v>27896</v>
      </c>
    </row>
    <row r="341" spans="2:10" x14ac:dyDescent="0.3">
      <c r="B341" s="5" t="s">
        <v>305</v>
      </c>
      <c r="C341" s="5" t="s">
        <v>306</v>
      </c>
      <c r="D341" s="6">
        <v>0</v>
      </c>
      <c r="E341" s="6">
        <v>0</v>
      </c>
      <c r="F341" s="6">
        <v>20000</v>
      </c>
      <c r="G341" s="6">
        <v>15000</v>
      </c>
      <c r="H341" s="6">
        <v>6267</v>
      </c>
      <c r="I341" s="6">
        <v>6267</v>
      </c>
      <c r="J341" s="6">
        <v>6267</v>
      </c>
    </row>
    <row r="342" spans="2:10" x14ac:dyDescent="0.3">
      <c r="B342" s="5" t="s">
        <v>307</v>
      </c>
      <c r="C342" s="5" t="s">
        <v>308</v>
      </c>
      <c r="D342" s="6">
        <v>0</v>
      </c>
      <c r="E342" s="6">
        <v>0</v>
      </c>
      <c r="F342" s="6">
        <v>5000</v>
      </c>
      <c r="G342" s="6">
        <v>5000</v>
      </c>
      <c r="H342" s="6">
        <v>0</v>
      </c>
      <c r="I342" s="6">
        <v>0</v>
      </c>
      <c r="J342" s="6">
        <v>0</v>
      </c>
    </row>
    <row r="343" spans="2:10" x14ac:dyDescent="0.3">
      <c r="B343" s="5" t="s">
        <v>324</v>
      </c>
      <c r="C343" s="5" t="s">
        <v>325</v>
      </c>
      <c r="D343" s="6">
        <v>0</v>
      </c>
      <c r="E343" s="6">
        <v>0</v>
      </c>
      <c r="F343" s="6">
        <v>15000</v>
      </c>
      <c r="G343" s="6">
        <v>10000</v>
      </c>
      <c r="H343" s="6">
        <v>6267</v>
      </c>
      <c r="I343" s="6">
        <v>6267</v>
      </c>
      <c r="J343" s="6">
        <v>6267</v>
      </c>
    </row>
    <row r="344" spans="2:10" x14ac:dyDescent="0.3">
      <c r="B344" s="5" t="s">
        <v>328</v>
      </c>
      <c r="C344" s="5" t="s">
        <v>329</v>
      </c>
      <c r="D344" s="6">
        <v>0</v>
      </c>
      <c r="E344" s="6">
        <v>0</v>
      </c>
      <c r="F344" s="6">
        <v>1000</v>
      </c>
      <c r="G344" s="6">
        <v>1000</v>
      </c>
      <c r="H344" s="6">
        <v>0</v>
      </c>
      <c r="I344" s="6">
        <v>0</v>
      </c>
      <c r="J344" s="6">
        <v>0</v>
      </c>
    </row>
    <row r="345" spans="2:10" ht="21.6" x14ac:dyDescent="0.3">
      <c r="B345" s="5" t="s">
        <v>330</v>
      </c>
      <c r="C345" s="5" t="s">
        <v>331</v>
      </c>
      <c r="D345" s="6">
        <v>0</v>
      </c>
      <c r="E345" s="6">
        <v>0</v>
      </c>
      <c r="F345" s="6">
        <v>50000</v>
      </c>
      <c r="G345" s="6">
        <v>25000</v>
      </c>
      <c r="H345" s="6">
        <v>20284</v>
      </c>
      <c r="I345" s="6">
        <v>20284</v>
      </c>
      <c r="J345" s="6">
        <v>20284</v>
      </c>
    </row>
    <row r="346" spans="2:10" x14ac:dyDescent="0.3">
      <c r="B346" s="5" t="s">
        <v>333</v>
      </c>
      <c r="C346" s="5" t="s">
        <v>334</v>
      </c>
      <c r="D346" s="6">
        <v>0</v>
      </c>
      <c r="E346" s="6">
        <v>0</v>
      </c>
      <c r="F346" s="6">
        <v>30000</v>
      </c>
      <c r="G346" s="6">
        <v>20000</v>
      </c>
      <c r="H346" s="6">
        <v>16313</v>
      </c>
      <c r="I346" s="6">
        <v>16313</v>
      </c>
      <c r="J346" s="6">
        <v>16313</v>
      </c>
    </row>
    <row r="347" spans="2:10" x14ac:dyDescent="0.3">
      <c r="B347" s="5" t="s">
        <v>336</v>
      </c>
      <c r="C347" s="5" t="s">
        <v>337</v>
      </c>
      <c r="D347" s="6">
        <v>0</v>
      </c>
      <c r="E347" s="6">
        <v>0</v>
      </c>
      <c r="F347" s="6">
        <v>15000</v>
      </c>
      <c r="G347" s="6">
        <v>5000</v>
      </c>
      <c r="H347" s="6">
        <v>3971</v>
      </c>
      <c r="I347" s="6">
        <v>3971</v>
      </c>
      <c r="J347" s="6">
        <v>3971</v>
      </c>
    </row>
    <row r="348" spans="2:10" x14ac:dyDescent="0.3">
      <c r="B348" s="5" t="s">
        <v>339</v>
      </c>
      <c r="C348" s="5" t="s">
        <v>340</v>
      </c>
      <c r="D348" s="6">
        <v>0</v>
      </c>
      <c r="E348" s="6">
        <v>0</v>
      </c>
      <c r="F348" s="6">
        <v>5000</v>
      </c>
      <c r="G348" s="6">
        <v>0</v>
      </c>
      <c r="H348" s="6">
        <v>0</v>
      </c>
      <c r="I348" s="6">
        <v>0</v>
      </c>
      <c r="J348" s="6">
        <v>0</v>
      </c>
    </row>
    <row r="349" spans="2:10" ht="21.6" x14ac:dyDescent="0.3">
      <c r="B349" s="5" t="s">
        <v>341</v>
      </c>
      <c r="C349" s="5" t="s">
        <v>342</v>
      </c>
      <c r="D349" s="6">
        <v>0</v>
      </c>
      <c r="E349" s="6">
        <v>0</v>
      </c>
      <c r="F349" s="6">
        <v>10000</v>
      </c>
      <c r="G349" s="6">
        <v>10000</v>
      </c>
      <c r="H349" s="6">
        <v>1345</v>
      </c>
      <c r="I349" s="6">
        <v>1345</v>
      </c>
      <c r="J349" s="6">
        <v>1345</v>
      </c>
    </row>
    <row r="350" spans="2:10" x14ac:dyDescent="0.3">
      <c r="B350" s="5" t="s">
        <v>345</v>
      </c>
      <c r="C350" s="5" t="s">
        <v>346</v>
      </c>
      <c r="D350" s="6">
        <v>0</v>
      </c>
      <c r="E350" s="6">
        <v>0</v>
      </c>
      <c r="F350" s="6">
        <v>10000</v>
      </c>
      <c r="G350" s="6">
        <v>10000</v>
      </c>
      <c r="H350" s="6">
        <v>1345</v>
      </c>
      <c r="I350" s="6">
        <v>1345</v>
      </c>
      <c r="J350" s="6">
        <v>1345</v>
      </c>
    </row>
    <row r="351" spans="2:10" ht="21.6" x14ac:dyDescent="0.3">
      <c r="B351" s="5" t="s">
        <v>385</v>
      </c>
      <c r="C351" s="5" t="s">
        <v>105</v>
      </c>
      <c r="D351" s="6">
        <v>0</v>
      </c>
      <c r="E351" s="6">
        <v>0</v>
      </c>
      <c r="F351" s="6">
        <v>250000</v>
      </c>
      <c r="G351" s="6">
        <v>200000</v>
      </c>
      <c r="H351" s="6">
        <v>200000</v>
      </c>
      <c r="I351" s="6">
        <v>200000</v>
      </c>
      <c r="J351" s="6">
        <v>200000</v>
      </c>
    </row>
    <row r="352" spans="2:10" ht="42" x14ac:dyDescent="0.3">
      <c r="B352" s="5" t="s">
        <v>386</v>
      </c>
      <c r="C352" s="5" t="s">
        <v>387</v>
      </c>
      <c r="D352" s="6">
        <v>0</v>
      </c>
      <c r="E352" s="6">
        <v>0</v>
      </c>
      <c r="F352" s="6">
        <v>250000</v>
      </c>
      <c r="G352" s="6">
        <v>200000</v>
      </c>
      <c r="H352" s="6">
        <v>200000</v>
      </c>
      <c r="I352" s="6">
        <v>200000</v>
      </c>
      <c r="J352" s="6">
        <v>200000</v>
      </c>
    </row>
    <row r="353" spans="2:10" ht="21.6" x14ac:dyDescent="0.3">
      <c r="B353" s="5" t="s">
        <v>390</v>
      </c>
      <c r="C353" s="5" t="s">
        <v>391</v>
      </c>
      <c r="D353" s="6">
        <v>0</v>
      </c>
      <c r="E353" s="6">
        <v>0</v>
      </c>
      <c r="F353" s="6">
        <v>250000</v>
      </c>
      <c r="G353" s="6">
        <v>200000</v>
      </c>
      <c r="H353" s="6">
        <v>200000</v>
      </c>
      <c r="I353" s="6">
        <v>200000</v>
      </c>
      <c r="J353" s="6">
        <v>200000</v>
      </c>
    </row>
    <row r="354" spans="2:10" ht="21.6" x14ac:dyDescent="0.3">
      <c r="B354" s="5" t="s">
        <v>115</v>
      </c>
      <c r="C354" s="5" t="s">
        <v>116</v>
      </c>
      <c r="D354" s="6">
        <v>0</v>
      </c>
      <c r="E354" s="6">
        <v>0</v>
      </c>
      <c r="F354" s="6">
        <v>4575200</v>
      </c>
      <c r="G354" s="6">
        <v>3326010</v>
      </c>
      <c r="H354" s="6">
        <v>2982486</v>
      </c>
      <c r="I354" s="6">
        <v>2982486</v>
      </c>
      <c r="J354" s="6">
        <v>2951902</v>
      </c>
    </row>
    <row r="355" spans="2:10" ht="21.6" x14ac:dyDescent="0.3">
      <c r="B355" s="5" t="s">
        <v>265</v>
      </c>
      <c r="C355" s="5" t="s">
        <v>266</v>
      </c>
      <c r="D355" s="6">
        <v>0</v>
      </c>
      <c r="E355" s="6">
        <v>0</v>
      </c>
      <c r="F355" s="6">
        <v>4575200</v>
      </c>
      <c r="G355" s="6">
        <v>3326010</v>
      </c>
      <c r="H355" s="6">
        <v>2982486</v>
      </c>
      <c r="I355" s="6">
        <v>2982486</v>
      </c>
      <c r="J355" s="6">
        <v>2951902</v>
      </c>
    </row>
    <row r="356" spans="2:10" ht="21.6" x14ac:dyDescent="0.3">
      <c r="B356" s="5" t="s">
        <v>267</v>
      </c>
      <c r="C356" s="5" t="s">
        <v>36</v>
      </c>
      <c r="D356" s="6">
        <v>0</v>
      </c>
      <c r="E356" s="6">
        <v>0</v>
      </c>
      <c r="F356" s="6">
        <v>392000</v>
      </c>
      <c r="G356" s="6">
        <v>262300</v>
      </c>
      <c r="H356" s="6">
        <v>278407</v>
      </c>
      <c r="I356" s="6">
        <v>278407</v>
      </c>
      <c r="J356" s="6">
        <v>247823</v>
      </c>
    </row>
    <row r="357" spans="2:10" x14ac:dyDescent="0.3">
      <c r="B357" s="5" t="s">
        <v>268</v>
      </c>
      <c r="C357" s="5" t="s">
        <v>269</v>
      </c>
      <c r="D357" s="6">
        <v>0</v>
      </c>
      <c r="E357" s="6">
        <v>0</v>
      </c>
      <c r="F357" s="6">
        <v>374000</v>
      </c>
      <c r="G357" s="6">
        <v>247200</v>
      </c>
      <c r="H357" s="6">
        <v>272281</v>
      </c>
      <c r="I357" s="6">
        <v>272281</v>
      </c>
      <c r="J357" s="6">
        <v>242370</v>
      </c>
    </row>
    <row r="358" spans="2:10" x14ac:dyDescent="0.3">
      <c r="B358" s="5" t="s">
        <v>270</v>
      </c>
      <c r="C358" s="5" t="s">
        <v>271</v>
      </c>
      <c r="D358" s="6">
        <v>0</v>
      </c>
      <c r="E358" s="6">
        <v>0</v>
      </c>
      <c r="F358" s="6">
        <v>353500</v>
      </c>
      <c r="G358" s="6">
        <v>233500</v>
      </c>
      <c r="H358" s="6">
        <v>260331</v>
      </c>
      <c r="I358" s="6">
        <v>260331</v>
      </c>
      <c r="J358" s="6">
        <v>231749</v>
      </c>
    </row>
    <row r="359" spans="2:10" x14ac:dyDescent="0.3">
      <c r="B359" s="5" t="s">
        <v>278</v>
      </c>
      <c r="C359" s="5" t="s">
        <v>279</v>
      </c>
      <c r="D359" s="6">
        <v>0</v>
      </c>
      <c r="E359" s="6">
        <v>0</v>
      </c>
      <c r="F359" s="6">
        <v>1500</v>
      </c>
      <c r="G359" s="6">
        <v>1000</v>
      </c>
      <c r="H359" s="6">
        <v>0</v>
      </c>
      <c r="I359" s="6">
        <v>0</v>
      </c>
      <c r="J359" s="6">
        <v>0</v>
      </c>
    </row>
    <row r="360" spans="2:10" x14ac:dyDescent="0.3">
      <c r="B360" s="5" t="s">
        <v>282</v>
      </c>
      <c r="C360" s="5" t="s">
        <v>283</v>
      </c>
      <c r="D360" s="6">
        <v>0</v>
      </c>
      <c r="E360" s="6">
        <v>0</v>
      </c>
      <c r="F360" s="6">
        <v>15900</v>
      </c>
      <c r="G360" s="6">
        <v>9600</v>
      </c>
      <c r="H360" s="6">
        <v>10723</v>
      </c>
      <c r="I360" s="6">
        <v>10723</v>
      </c>
      <c r="J360" s="6">
        <v>9394</v>
      </c>
    </row>
    <row r="361" spans="2:10" x14ac:dyDescent="0.3">
      <c r="B361" s="5" t="s">
        <v>284</v>
      </c>
      <c r="C361" s="5" t="s">
        <v>285</v>
      </c>
      <c r="D361" s="6">
        <v>0</v>
      </c>
      <c r="E361" s="6">
        <v>0</v>
      </c>
      <c r="F361" s="6">
        <v>3100</v>
      </c>
      <c r="G361" s="6">
        <v>3100</v>
      </c>
      <c r="H361" s="6">
        <v>1227</v>
      </c>
      <c r="I361" s="6">
        <v>1227</v>
      </c>
      <c r="J361" s="6">
        <v>1227</v>
      </c>
    </row>
    <row r="362" spans="2:10" ht="21.6" x14ac:dyDescent="0.3">
      <c r="B362" s="5" t="s">
        <v>286</v>
      </c>
      <c r="C362" s="5" t="s">
        <v>287</v>
      </c>
      <c r="D362" s="6">
        <v>0</v>
      </c>
      <c r="E362" s="6">
        <v>0</v>
      </c>
      <c r="F362" s="6">
        <v>9600</v>
      </c>
      <c r="G362" s="6">
        <v>9600</v>
      </c>
      <c r="H362" s="6">
        <v>0</v>
      </c>
      <c r="I362" s="6">
        <v>0</v>
      </c>
      <c r="J362" s="6">
        <v>0</v>
      </c>
    </row>
    <row r="363" spans="2:10" x14ac:dyDescent="0.3">
      <c r="B363" s="5" t="s">
        <v>288</v>
      </c>
      <c r="C363" s="5" t="s">
        <v>289</v>
      </c>
      <c r="D363" s="6">
        <v>0</v>
      </c>
      <c r="E363" s="6">
        <v>0</v>
      </c>
      <c r="F363" s="6">
        <v>9600</v>
      </c>
      <c r="G363" s="6">
        <v>9600</v>
      </c>
      <c r="H363" s="6">
        <v>0</v>
      </c>
      <c r="I363" s="6">
        <v>0</v>
      </c>
      <c r="J363" s="6">
        <v>0</v>
      </c>
    </row>
    <row r="364" spans="2:10" x14ac:dyDescent="0.3">
      <c r="B364" s="5" t="s">
        <v>290</v>
      </c>
      <c r="C364" s="5" t="s">
        <v>291</v>
      </c>
      <c r="D364" s="6">
        <v>0</v>
      </c>
      <c r="E364" s="6">
        <v>0</v>
      </c>
      <c r="F364" s="6">
        <v>8400</v>
      </c>
      <c r="G364" s="6">
        <v>5500</v>
      </c>
      <c r="H364" s="6">
        <v>6126</v>
      </c>
      <c r="I364" s="6">
        <v>6126</v>
      </c>
      <c r="J364" s="6">
        <v>5453</v>
      </c>
    </row>
    <row r="365" spans="2:10" x14ac:dyDescent="0.3">
      <c r="B365" s="5" t="s">
        <v>302</v>
      </c>
      <c r="C365" s="5" t="s">
        <v>303</v>
      </c>
      <c r="D365" s="6">
        <v>0</v>
      </c>
      <c r="E365" s="6">
        <v>0</v>
      </c>
      <c r="F365" s="6">
        <v>8400</v>
      </c>
      <c r="G365" s="6">
        <v>5500</v>
      </c>
      <c r="H365" s="6">
        <v>6126</v>
      </c>
      <c r="I365" s="6">
        <v>6126</v>
      </c>
      <c r="J365" s="6">
        <v>5453</v>
      </c>
    </row>
    <row r="366" spans="2:10" ht="21.6" x14ac:dyDescent="0.3">
      <c r="B366" s="5" t="s">
        <v>304</v>
      </c>
      <c r="C366" s="5" t="s">
        <v>48</v>
      </c>
      <c r="D366" s="6">
        <v>0</v>
      </c>
      <c r="E366" s="6">
        <v>0</v>
      </c>
      <c r="F366" s="6">
        <v>704500</v>
      </c>
      <c r="G366" s="6">
        <v>546100</v>
      </c>
      <c r="H366" s="6">
        <v>448424</v>
      </c>
      <c r="I366" s="6">
        <v>448424</v>
      </c>
      <c r="J366" s="6">
        <v>448424</v>
      </c>
    </row>
    <row r="367" spans="2:10" x14ac:dyDescent="0.3">
      <c r="B367" s="5" t="s">
        <v>305</v>
      </c>
      <c r="C367" s="5" t="s">
        <v>306</v>
      </c>
      <c r="D367" s="6">
        <v>0</v>
      </c>
      <c r="E367" s="6">
        <v>0</v>
      </c>
      <c r="F367" s="6">
        <v>448000</v>
      </c>
      <c r="G367" s="6">
        <v>292600</v>
      </c>
      <c r="H367" s="6">
        <v>259423</v>
      </c>
      <c r="I367" s="6">
        <v>259423</v>
      </c>
      <c r="J367" s="6">
        <v>259423</v>
      </c>
    </row>
    <row r="368" spans="2:10" x14ac:dyDescent="0.3">
      <c r="B368" s="5" t="s">
        <v>307</v>
      </c>
      <c r="C368" s="5" t="s">
        <v>308</v>
      </c>
      <c r="D368" s="6">
        <v>0</v>
      </c>
      <c r="E368" s="6">
        <v>0</v>
      </c>
      <c r="F368" s="6">
        <v>5000</v>
      </c>
      <c r="G368" s="6">
        <v>5000</v>
      </c>
      <c r="H368" s="6">
        <v>321</v>
      </c>
      <c r="I368" s="6">
        <v>321</v>
      </c>
      <c r="J368" s="6">
        <v>321</v>
      </c>
    </row>
    <row r="369" spans="2:10" x14ac:dyDescent="0.3">
      <c r="B369" s="5" t="s">
        <v>309</v>
      </c>
      <c r="C369" s="5" t="s">
        <v>310</v>
      </c>
      <c r="D369" s="6">
        <v>0</v>
      </c>
      <c r="E369" s="6">
        <v>0</v>
      </c>
      <c r="F369" s="6">
        <v>4000</v>
      </c>
      <c r="G369" s="6">
        <v>4000</v>
      </c>
      <c r="H369" s="6">
        <v>1988</v>
      </c>
      <c r="I369" s="6">
        <v>1988</v>
      </c>
      <c r="J369" s="6">
        <v>1988</v>
      </c>
    </row>
    <row r="370" spans="2:10" x14ac:dyDescent="0.3">
      <c r="B370" s="5" t="s">
        <v>311</v>
      </c>
      <c r="C370" s="5" t="s">
        <v>312</v>
      </c>
      <c r="D370" s="6">
        <v>0</v>
      </c>
      <c r="E370" s="6">
        <v>0</v>
      </c>
      <c r="F370" s="6">
        <v>44500</v>
      </c>
      <c r="G370" s="6">
        <v>44500</v>
      </c>
      <c r="H370" s="6">
        <v>28174</v>
      </c>
      <c r="I370" s="6">
        <v>28174</v>
      </c>
      <c r="J370" s="6">
        <v>28174</v>
      </c>
    </row>
    <row r="371" spans="2:10" x14ac:dyDescent="0.3">
      <c r="B371" s="5" t="s">
        <v>313</v>
      </c>
      <c r="C371" s="5" t="s">
        <v>314</v>
      </c>
      <c r="D371" s="6">
        <v>0</v>
      </c>
      <c r="E371" s="6">
        <v>0</v>
      </c>
      <c r="F371" s="6">
        <v>6000</v>
      </c>
      <c r="G371" s="6">
        <v>3000</v>
      </c>
      <c r="H371" s="6">
        <v>1708</v>
      </c>
      <c r="I371" s="6">
        <v>1708</v>
      </c>
      <c r="J371" s="6">
        <v>1708</v>
      </c>
    </row>
    <row r="372" spans="2:10" x14ac:dyDescent="0.3">
      <c r="B372" s="5" t="s">
        <v>322</v>
      </c>
      <c r="C372" s="5" t="s">
        <v>323</v>
      </c>
      <c r="D372" s="6">
        <v>0</v>
      </c>
      <c r="E372" s="6">
        <v>0</v>
      </c>
      <c r="F372" s="6">
        <v>5500</v>
      </c>
      <c r="G372" s="6">
        <v>3100</v>
      </c>
      <c r="H372" s="6">
        <v>2318</v>
      </c>
      <c r="I372" s="6">
        <v>2318</v>
      </c>
      <c r="J372" s="6">
        <v>2318</v>
      </c>
    </row>
    <row r="373" spans="2:10" x14ac:dyDescent="0.3">
      <c r="B373" s="5" t="s">
        <v>324</v>
      </c>
      <c r="C373" s="5" t="s">
        <v>325</v>
      </c>
      <c r="D373" s="6">
        <v>0</v>
      </c>
      <c r="E373" s="6">
        <v>0</v>
      </c>
      <c r="F373" s="6">
        <v>321000</v>
      </c>
      <c r="G373" s="6">
        <v>171000</v>
      </c>
      <c r="H373" s="6">
        <v>170715</v>
      </c>
      <c r="I373" s="6">
        <v>170715</v>
      </c>
      <c r="J373" s="6">
        <v>170715</v>
      </c>
    </row>
    <row r="374" spans="2:10" x14ac:dyDescent="0.3">
      <c r="B374" s="5" t="s">
        <v>326</v>
      </c>
      <c r="C374" s="5" t="s">
        <v>327</v>
      </c>
      <c r="D374" s="6">
        <v>0</v>
      </c>
      <c r="E374" s="6">
        <v>0</v>
      </c>
      <c r="F374" s="6">
        <v>62000</v>
      </c>
      <c r="G374" s="6">
        <v>62000</v>
      </c>
      <c r="H374" s="6">
        <v>54199</v>
      </c>
      <c r="I374" s="6">
        <v>54199</v>
      </c>
      <c r="J374" s="6">
        <v>54199</v>
      </c>
    </row>
    <row r="375" spans="2:10" x14ac:dyDescent="0.3">
      <c r="B375" s="5" t="s">
        <v>328</v>
      </c>
      <c r="C375" s="5" t="s">
        <v>329</v>
      </c>
      <c r="D375" s="6">
        <v>0</v>
      </c>
      <c r="E375" s="6">
        <v>0</v>
      </c>
      <c r="F375" s="6">
        <v>10000</v>
      </c>
      <c r="G375" s="6">
        <v>10000</v>
      </c>
      <c r="H375" s="6">
        <v>9999</v>
      </c>
      <c r="I375" s="6">
        <v>9999</v>
      </c>
      <c r="J375" s="6">
        <v>9999</v>
      </c>
    </row>
    <row r="376" spans="2:10" ht="21.6" x14ac:dyDescent="0.3">
      <c r="B376" s="5" t="s">
        <v>341</v>
      </c>
      <c r="C376" s="5" t="s">
        <v>342</v>
      </c>
      <c r="D376" s="6">
        <v>0</v>
      </c>
      <c r="E376" s="6">
        <v>0</v>
      </c>
      <c r="F376" s="6">
        <v>219000</v>
      </c>
      <c r="G376" s="6">
        <v>219000</v>
      </c>
      <c r="H376" s="6">
        <v>166686</v>
      </c>
      <c r="I376" s="6">
        <v>166686</v>
      </c>
      <c r="J376" s="6">
        <v>166686</v>
      </c>
    </row>
    <row r="377" spans="2:10" x14ac:dyDescent="0.3">
      <c r="B377" s="5" t="s">
        <v>345</v>
      </c>
      <c r="C377" s="5" t="s">
        <v>346</v>
      </c>
      <c r="D377" s="6">
        <v>0</v>
      </c>
      <c r="E377" s="6">
        <v>0</v>
      </c>
      <c r="F377" s="6">
        <v>219000</v>
      </c>
      <c r="G377" s="6">
        <v>219000</v>
      </c>
      <c r="H377" s="6">
        <v>166686</v>
      </c>
      <c r="I377" s="6">
        <v>166686</v>
      </c>
      <c r="J377" s="6">
        <v>166686</v>
      </c>
    </row>
    <row r="378" spans="2:10" ht="21.6" x14ac:dyDescent="0.3">
      <c r="B378" s="5" t="s">
        <v>347</v>
      </c>
      <c r="C378" s="5" t="s">
        <v>348</v>
      </c>
      <c r="D378" s="6">
        <v>0</v>
      </c>
      <c r="E378" s="6">
        <v>0</v>
      </c>
      <c r="F378" s="6">
        <v>1500</v>
      </c>
      <c r="G378" s="6">
        <v>1500</v>
      </c>
      <c r="H378" s="6">
        <v>0</v>
      </c>
      <c r="I378" s="6">
        <v>0</v>
      </c>
      <c r="J378" s="6">
        <v>0</v>
      </c>
    </row>
    <row r="379" spans="2:10" x14ac:dyDescent="0.3">
      <c r="B379" s="5" t="s">
        <v>349</v>
      </c>
      <c r="C379" s="5" t="s">
        <v>350</v>
      </c>
      <c r="D379" s="6">
        <v>0</v>
      </c>
      <c r="E379" s="6">
        <v>0</v>
      </c>
      <c r="F379" s="6">
        <v>1500</v>
      </c>
      <c r="G379" s="6">
        <v>1500</v>
      </c>
      <c r="H379" s="6">
        <v>0</v>
      </c>
      <c r="I379" s="6">
        <v>0</v>
      </c>
      <c r="J379" s="6">
        <v>0</v>
      </c>
    </row>
    <row r="380" spans="2:10" x14ac:dyDescent="0.3">
      <c r="B380" s="5" t="s">
        <v>355</v>
      </c>
      <c r="C380" s="5" t="s">
        <v>356</v>
      </c>
      <c r="D380" s="6">
        <v>0</v>
      </c>
      <c r="E380" s="6">
        <v>0</v>
      </c>
      <c r="F380" s="6">
        <v>6500</v>
      </c>
      <c r="G380" s="6">
        <v>6500</v>
      </c>
      <c r="H380" s="6">
        <v>6500</v>
      </c>
      <c r="I380" s="6">
        <v>6500</v>
      </c>
      <c r="J380" s="6">
        <v>6500</v>
      </c>
    </row>
    <row r="381" spans="2:10" x14ac:dyDescent="0.3">
      <c r="B381" s="5" t="s">
        <v>357</v>
      </c>
      <c r="C381" s="5" t="s">
        <v>358</v>
      </c>
      <c r="D381" s="6">
        <v>0</v>
      </c>
      <c r="E381" s="6">
        <v>0</v>
      </c>
      <c r="F381" s="6">
        <v>9500</v>
      </c>
      <c r="G381" s="6">
        <v>9500</v>
      </c>
      <c r="H381" s="6">
        <v>2500</v>
      </c>
      <c r="I381" s="6">
        <v>2500</v>
      </c>
      <c r="J381" s="6">
        <v>2500</v>
      </c>
    </row>
    <row r="382" spans="2:10" ht="21.6" x14ac:dyDescent="0.3">
      <c r="B382" s="5" t="s">
        <v>365</v>
      </c>
      <c r="C382" s="5" t="s">
        <v>366</v>
      </c>
      <c r="D382" s="6">
        <v>0</v>
      </c>
      <c r="E382" s="6">
        <v>0</v>
      </c>
      <c r="F382" s="6">
        <v>10000</v>
      </c>
      <c r="G382" s="6">
        <v>7000</v>
      </c>
      <c r="H382" s="6">
        <v>3316</v>
      </c>
      <c r="I382" s="6">
        <v>3316</v>
      </c>
      <c r="J382" s="6">
        <v>3316</v>
      </c>
    </row>
    <row r="383" spans="2:10" x14ac:dyDescent="0.3">
      <c r="B383" s="5" t="s">
        <v>367</v>
      </c>
      <c r="C383" s="5" t="s">
        <v>368</v>
      </c>
      <c r="D383" s="6">
        <v>0</v>
      </c>
      <c r="E383" s="6">
        <v>0</v>
      </c>
      <c r="F383" s="6">
        <v>10000</v>
      </c>
      <c r="G383" s="6">
        <v>7000</v>
      </c>
      <c r="H383" s="6">
        <v>3316</v>
      </c>
      <c r="I383" s="6">
        <v>3316</v>
      </c>
      <c r="J383" s="6">
        <v>3316</v>
      </c>
    </row>
    <row r="384" spans="2:10" ht="21.6" x14ac:dyDescent="0.3">
      <c r="B384" s="5" t="s">
        <v>385</v>
      </c>
      <c r="C384" s="5" t="s">
        <v>105</v>
      </c>
      <c r="D384" s="6">
        <v>0</v>
      </c>
      <c r="E384" s="6">
        <v>0</v>
      </c>
      <c r="F384" s="6">
        <v>2450000</v>
      </c>
      <c r="G384" s="6">
        <v>1538910</v>
      </c>
      <c r="H384" s="6">
        <v>1426510</v>
      </c>
      <c r="I384" s="6">
        <v>1426510</v>
      </c>
      <c r="J384" s="6">
        <v>1426510</v>
      </c>
    </row>
    <row r="385" spans="2:10" ht="42" x14ac:dyDescent="0.3">
      <c r="B385" s="5" t="s">
        <v>386</v>
      </c>
      <c r="C385" s="5" t="s">
        <v>387</v>
      </c>
      <c r="D385" s="6">
        <v>0</v>
      </c>
      <c r="E385" s="6">
        <v>0</v>
      </c>
      <c r="F385" s="6">
        <v>2450000</v>
      </c>
      <c r="G385" s="6">
        <v>1538910</v>
      </c>
      <c r="H385" s="6">
        <v>1426510</v>
      </c>
      <c r="I385" s="6">
        <v>1426510</v>
      </c>
      <c r="J385" s="6">
        <v>1426510</v>
      </c>
    </row>
    <row r="386" spans="2:10" x14ac:dyDescent="0.3">
      <c r="B386" s="5" t="s">
        <v>388</v>
      </c>
      <c r="C386" s="5" t="s">
        <v>389</v>
      </c>
      <c r="D386" s="6">
        <v>0</v>
      </c>
      <c r="E386" s="6">
        <v>0</v>
      </c>
      <c r="F386" s="6">
        <v>2450000</v>
      </c>
      <c r="G386" s="6">
        <v>1538910</v>
      </c>
      <c r="H386" s="6">
        <v>1426510</v>
      </c>
      <c r="I386" s="6">
        <v>1426510</v>
      </c>
      <c r="J386" s="6">
        <v>1426510</v>
      </c>
    </row>
    <row r="387" spans="2:10" ht="31.8" x14ac:dyDescent="0.3">
      <c r="B387" s="5" t="s">
        <v>401</v>
      </c>
      <c r="C387" s="5" t="s">
        <v>335</v>
      </c>
      <c r="D387" s="6">
        <v>0</v>
      </c>
      <c r="E387" s="6">
        <v>0</v>
      </c>
      <c r="F387" s="6">
        <v>1028700</v>
      </c>
      <c r="G387" s="6">
        <v>978700</v>
      </c>
      <c r="H387" s="6">
        <v>829145</v>
      </c>
      <c r="I387" s="6">
        <v>829145</v>
      </c>
      <c r="J387" s="6">
        <v>829145</v>
      </c>
    </row>
    <row r="388" spans="2:10" x14ac:dyDescent="0.3">
      <c r="B388" s="5" t="s">
        <v>402</v>
      </c>
      <c r="C388" s="5" t="s">
        <v>403</v>
      </c>
      <c r="D388" s="6">
        <v>0</v>
      </c>
      <c r="E388" s="6">
        <v>0</v>
      </c>
      <c r="F388" s="6">
        <v>200000</v>
      </c>
      <c r="G388" s="6">
        <v>200000</v>
      </c>
      <c r="H388" s="6">
        <v>200000</v>
      </c>
      <c r="I388" s="6">
        <v>200000</v>
      </c>
      <c r="J388" s="6">
        <v>200000</v>
      </c>
    </row>
    <row r="389" spans="2:10" x14ac:dyDescent="0.3">
      <c r="B389" s="5" t="s">
        <v>404</v>
      </c>
      <c r="C389" s="5" t="s">
        <v>405</v>
      </c>
      <c r="D389" s="6">
        <v>0</v>
      </c>
      <c r="E389" s="6">
        <v>0</v>
      </c>
      <c r="F389" s="6">
        <v>828700</v>
      </c>
      <c r="G389" s="6">
        <v>778700</v>
      </c>
      <c r="H389" s="6">
        <v>629145</v>
      </c>
      <c r="I389" s="6">
        <v>629145</v>
      </c>
      <c r="J389" s="6">
        <v>629145</v>
      </c>
    </row>
    <row r="390" spans="2:10" ht="31.8" x14ac:dyDescent="0.3">
      <c r="B390" s="5" t="s">
        <v>142</v>
      </c>
      <c r="C390" s="5" t="s">
        <v>143</v>
      </c>
      <c r="D390" s="6">
        <v>0</v>
      </c>
      <c r="E390" s="6">
        <v>0</v>
      </c>
      <c r="F390" s="6">
        <v>6103600</v>
      </c>
      <c r="G390" s="6">
        <v>3406600</v>
      </c>
      <c r="H390" s="6">
        <v>4440113</v>
      </c>
      <c r="I390" s="6">
        <v>4440113</v>
      </c>
      <c r="J390" s="6">
        <v>3284192</v>
      </c>
    </row>
    <row r="391" spans="2:10" ht="21.6" x14ac:dyDescent="0.3">
      <c r="B391" s="5" t="s">
        <v>265</v>
      </c>
      <c r="C391" s="5" t="s">
        <v>266</v>
      </c>
      <c r="D391" s="6">
        <v>0</v>
      </c>
      <c r="E391" s="6">
        <v>0</v>
      </c>
      <c r="F391" s="6">
        <v>6103600</v>
      </c>
      <c r="G391" s="6">
        <v>3406600</v>
      </c>
      <c r="H391" s="6">
        <v>4440113</v>
      </c>
      <c r="I391" s="6">
        <v>4440113</v>
      </c>
      <c r="J391" s="6">
        <v>3284192</v>
      </c>
    </row>
    <row r="392" spans="2:10" ht="21.6" x14ac:dyDescent="0.3">
      <c r="B392" s="5" t="s">
        <v>267</v>
      </c>
      <c r="C392" s="5" t="s">
        <v>36</v>
      </c>
      <c r="D392" s="6">
        <v>0</v>
      </c>
      <c r="E392" s="6">
        <v>0</v>
      </c>
      <c r="F392" s="6">
        <v>2614000</v>
      </c>
      <c r="G392" s="6">
        <v>1477000</v>
      </c>
      <c r="H392" s="6">
        <v>2614000</v>
      </c>
      <c r="I392" s="6">
        <v>2614000</v>
      </c>
      <c r="J392" s="6">
        <v>1458079</v>
      </c>
    </row>
    <row r="393" spans="2:10" x14ac:dyDescent="0.3">
      <c r="B393" s="5" t="s">
        <v>268</v>
      </c>
      <c r="C393" s="5" t="s">
        <v>269</v>
      </c>
      <c r="D393" s="6">
        <v>0</v>
      </c>
      <c r="E393" s="6">
        <v>0</v>
      </c>
      <c r="F393" s="6">
        <v>2453000</v>
      </c>
      <c r="G393" s="6">
        <v>1445000</v>
      </c>
      <c r="H393" s="6">
        <v>2453000</v>
      </c>
      <c r="I393" s="6">
        <v>2453000</v>
      </c>
      <c r="J393" s="6">
        <v>1426701</v>
      </c>
    </row>
    <row r="394" spans="2:10" x14ac:dyDescent="0.3">
      <c r="B394" s="5" t="s">
        <v>270</v>
      </c>
      <c r="C394" s="5" t="s">
        <v>271</v>
      </c>
      <c r="D394" s="6">
        <v>0</v>
      </c>
      <c r="E394" s="6">
        <v>0</v>
      </c>
      <c r="F394" s="6">
        <v>2218000</v>
      </c>
      <c r="G394" s="6">
        <v>1310000</v>
      </c>
      <c r="H394" s="6">
        <v>2218000</v>
      </c>
      <c r="I394" s="6">
        <v>2218000</v>
      </c>
      <c r="J394" s="6">
        <v>1305522</v>
      </c>
    </row>
    <row r="395" spans="2:10" x14ac:dyDescent="0.3">
      <c r="B395" s="5" t="s">
        <v>282</v>
      </c>
      <c r="C395" s="5" t="s">
        <v>283</v>
      </c>
      <c r="D395" s="6">
        <v>0</v>
      </c>
      <c r="E395" s="6">
        <v>0</v>
      </c>
      <c r="F395" s="6">
        <v>225000</v>
      </c>
      <c r="G395" s="6">
        <v>125000</v>
      </c>
      <c r="H395" s="6">
        <v>225000</v>
      </c>
      <c r="I395" s="6">
        <v>225000</v>
      </c>
      <c r="J395" s="6">
        <v>121041</v>
      </c>
    </row>
    <row r="396" spans="2:10" x14ac:dyDescent="0.3">
      <c r="B396" s="5" t="s">
        <v>284</v>
      </c>
      <c r="C396" s="5" t="s">
        <v>285</v>
      </c>
      <c r="D396" s="6">
        <v>0</v>
      </c>
      <c r="E396" s="6">
        <v>0</v>
      </c>
      <c r="F396" s="6">
        <v>10000</v>
      </c>
      <c r="G396" s="6">
        <v>10000</v>
      </c>
      <c r="H396" s="6">
        <v>10000</v>
      </c>
      <c r="I396" s="6">
        <v>10000</v>
      </c>
      <c r="J396" s="6">
        <v>138</v>
      </c>
    </row>
    <row r="397" spans="2:10" ht="21.6" x14ac:dyDescent="0.3">
      <c r="B397" s="5" t="s">
        <v>286</v>
      </c>
      <c r="C397" s="5" t="s">
        <v>287</v>
      </c>
      <c r="D397" s="6">
        <v>0</v>
      </c>
      <c r="E397" s="6">
        <v>0</v>
      </c>
      <c r="F397" s="6">
        <v>104000</v>
      </c>
      <c r="G397" s="6">
        <v>0</v>
      </c>
      <c r="H397" s="6">
        <v>104000</v>
      </c>
      <c r="I397" s="6">
        <v>104000</v>
      </c>
      <c r="J397" s="6">
        <v>0</v>
      </c>
    </row>
    <row r="398" spans="2:10" x14ac:dyDescent="0.3">
      <c r="B398" s="5" t="s">
        <v>288</v>
      </c>
      <c r="C398" s="5" t="s">
        <v>289</v>
      </c>
      <c r="D398" s="6">
        <v>0</v>
      </c>
      <c r="E398" s="6">
        <v>0</v>
      </c>
      <c r="F398" s="6">
        <v>104000</v>
      </c>
      <c r="G398" s="6">
        <v>0</v>
      </c>
      <c r="H398" s="6">
        <v>104000</v>
      </c>
      <c r="I398" s="6">
        <v>104000</v>
      </c>
      <c r="J398" s="6">
        <v>0</v>
      </c>
    </row>
    <row r="399" spans="2:10" x14ac:dyDescent="0.3">
      <c r="B399" s="5" t="s">
        <v>290</v>
      </c>
      <c r="C399" s="5" t="s">
        <v>291</v>
      </c>
      <c r="D399" s="6">
        <v>0</v>
      </c>
      <c r="E399" s="6">
        <v>0</v>
      </c>
      <c r="F399" s="6">
        <v>57000</v>
      </c>
      <c r="G399" s="6">
        <v>32000</v>
      </c>
      <c r="H399" s="6">
        <v>57000</v>
      </c>
      <c r="I399" s="6">
        <v>57000</v>
      </c>
      <c r="J399" s="6">
        <v>31378</v>
      </c>
    </row>
    <row r="400" spans="2:10" x14ac:dyDescent="0.3">
      <c r="B400" s="5" t="s">
        <v>302</v>
      </c>
      <c r="C400" s="5" t="s">
        <v>303</v>
      </c>
      <c r="D400" s="6">
        <v>0</v>
      </c>
      <c r="E400" s="6">
        <v>0</v>
      </c>
      <c r="F400" s="6">
        <v>57000</v>
      </c>
      <c r="G400" s="6">
        <v>32000</v>
      </c>
      <c r="H400" s="6">
        <v>57000</v>
      </c>
      <c r="I400" s="6">
        <v>57000</v>
      </c>
      <c r="J400" s="6">
        <v>31378</v>
      </c>
    </row>
    <row r="401" spans="2:10" ht="21.6" x14ac:dyDescent="0.3">
      <c r="B401" s="5" t="s">
        <v>392</v>
      </c>
      <c r="C401" s="5" t="s">
        <v>123</v>
      </c>
      <c r="D401" s="6">
        <v>0</v>
      </c>
      <c r="E401" s="6">
        <v>0</v>
      </c>
      <c r="F401" s="6">
        <v>3489600</v>
      </c>
      <c r="G401" s="6">
        <v>1929600</v>
      </c>
      <c r="H401" s="6">
        <v>1826113</v>
      </c>
      <c r="I401" s="6">
        <v>1826113</v>
      </c>
      <c r="J401" s="6">
        <v>1826113</v>
      </c>
    </row>
    <row r="402" spans="2:10" x14ac:dyDescent="0.3">
      <c r="B402" s="5" t="s">
        <v>393</v>
      </c>
      <c r="C402" s="5" t="s">
        <v>394</v>
      </c>
      <c r="D402" s="6">
        <v>0</v>
      </c>
      <c r="E402" s="6">
        <v>0</v>
      </c>
      <c r="F402" s="6">
        <v>3489600</v>
      </c>
      <c r="G402" s="6">
        <v>1929600</v>
      </c>
      <c r="H402" s="6">
        <v>1826113</v>
      </c>
      <c r="I402" s="6">
        <v>1826113</v>
      </c>
      <c r="J402" s="6">
        <v>1826113</v>
      </c>
    </row>
    <row r="403" spans="2:10" x14ac:dyDescent="0.3">
      <c r="B403" s="5" t="s">
        <v>395</v>
      </c>
      <c r="C403" s="5" t="s">
        <v>396</v>
      </c>
      <c r="D403" s="6">
        <v>0</v>
      </c>
      <c r="E403" s="6">
        <v>0</v>
      </c>
      <c r="F403" s="6">
        <v>3221100</v>
      </c>
      <c r="G403" s="6">
        <v>1761100</v>
      </c>
      <c r="H403" s="6">
        <v>1673218</v>
      </c>
      <c r="I403" s="6">
        <v>1673218</v>
      </c>
      <c r="J403" s="6">
        <v>1673218</v>
      </c>
    </row>
    <row r="404" spans="2:10" x14ac:dyDescent="0.3">
      <c r="B404" s="5" t="s">
        <v>397</v>
      </c>
      <c r="C404" s="5" t="s">
        <v>398</v>
      </c>
      <c r="D404" s="6">
        <v>0</v>
      </c>
      <c r="E404" s="6">
        <v>0</v>
      </c>
      <c r="F404" s="6">
        <v>268500</v>
      </c>
      <c r="G404" s="6">
        <v>168500</v>
      </c>
      <c r="H404" s="6">
        <v>152895</v>
      </c>
      <c r="I404" s="6">
        <v>152895</v>
      </c>
      <c r="J404" s="6">
        <v>152895</v>
      </c>
    </row>
    <row r="405" spans="2:10" ht="21.6" x14ac:dyDescent="0.3">
      <c r="B405" s="5" t="s">
        <v>166</v>
      </c>
      <c r="C405" s="5" t="s">
        <v>167</v>
      </c>
      <c r="D405" s="6">
        <v>0</v>
      </c>
      <c r="E405" s="6">
        <v>0</v>
      </c>
      <c r="F405" s="6">
        <v>6332540</v>
      </c>
      <c r="G405" s="6">
        <v>4704540</v>
      </c>
      <c r="H405" s="6">
        <v>3057106</v>
      </c>
      <c r="I405" s="6">
        <v>3057106</v>
      </c>
      <c r="J405" s="6">
        <v>3057106</v>
      </c>
    </row>
    <row r="406" spans="2:10" ht="21.6" x14ac:dyDescent="0.3">
      <c r="B406" s="5" t="s">
        <v>169</v>
      </c>
      <c r="C406" s="5" t="s">
        <v>170</v>
      </c>
      <c r="D406" s="6">
        <v>0</v>
      </c>
      <c r="E406" s="6">
        <v>0</v>
      </c>
      <c r="F406" s="6">
        <v>3447540</v>
      </c>
      <c r="G406" s="6">
        <v>2672540</v>
      </c>
      <c r="H406" s="6">
        <v>1461026</v>
      </c>
      <c r="I406" s="6">
        <v>1461026</v>
      </c>
      <c r="J406" s="6">
        <v>1461026</v>
      </c>
    </row>
    <row r="407" spans="2:10" ht="21.6" x14ac:dyDescent="0.3">
      <c r="B407" s="5" t="s">
        <v>265</v>
      </c>
      <c r="C407" s="5" t="s">
        <v>266</v>
      </c>
      <c r="D407" s="6">
        <v>0</v>
      </c>
      <c r="E407" s="6">
        <v>0</v>
      </c>
      <c r="F407" s="6">
        <v>3447540</v>
      </c>
      <c r="G407" s="6">
        <v>2672540</v>
      </c>
      <c r="H407" s="6">
        <v>1465279</v>
      </c>
      <c r="I407" s="6">
        <v>1465279</v>
      </c>
      <c r="J407" s="6">
        <v>1465279</v>
      </c>
    </row>
    <row r="408" spans="2:10" ht="21.6" x14ac:dyDescent="0.3">
      <c r="B408" s="5" t="s">
        <v>304</v>
      </c>
      <c r="C408" s="5" t="s">
        <v>48</v>
      </c>
      <c r="D408" s="6">
        <v>0</v>
      </c>
      <c r="E408" s="6">
        <v>0</v>
      </c>
      <c r="F408" s="6">
        <v>3403540</v>
      </c>
      <c r="G408" s="6">
        <v>2628540</v>
      </c>
      <c r="H408" s="6">
        <v>1421555</v>
      </c>
      <c r="I408" s="6">
        <v>1421555</v>
      </c>
      <c r="J408" s="6">
        <v>1421555</v>
      </c>
    </row>
    <row r="409" spans="2:10" x14ac:dyDescent="0.3">
      <c r="B409" s="5" t="s">
        <v>305</v>
      </c>
      <c r="C409" s="5" t="s">
        <v>306</v>
      </c>
      <c r="D409" s="6">
        <v>0</v>
      </c>
      <c r="E409" s="6">
        <v>0</v>
      </c>
      <c r="F409" s="6">
        <v>3021000</v>
      </c>
      <c r="G409" s="6">
        <v>2321000</v>
      </c>
      <c r="H409" s="6">
        <v>1354381</v>
      </c>
      <c r="I409" s="6">
        <v>1354381</v>
      </c>
      <c r="J409" s="6">
        <v>1354381</v>
      </c>
    </row>
    <row r="410" spans="2:10" x14ac:dyDescent="0.3">
      <c r="B410" s="5" t="s">
        <v>311</v>
      </c>
      <c r="C410" s="5" t="s">
        <v>312</v>
      </c>
      <c r="D410" s="6">
        <v>0</v>
      </c>
      <c r="E410" s="6">
        <v>0</v>
      </c>
      <c r="F410" s="6">
        <v>1800000</v>
      </c>
      <c r="G410" s="6">
        <v>1400000</v>
      </c>
      <c r="H410" s="6">
        <v>837719</v>
      </c>
      <c r="I410" s="6">
        <v>837719</v>
      </c>
      <c r="J410" s="6">
        <v>837719</v>
      </c>
    </row>
    <row r="411" spans="2:10" x14ac:dyDescent="0.3">
      <c r="B411" s="5" t="s">
        <v>324</v>
      </c>
      <c r="C411" s="5" t="s">
        <v>325</v>
      </c>
      <c r="D411" s="6">
        <v>0</v>
      </c>
      <c r="E411" s="6">
        <v>0</v>
      </c>
      <c r="F411" s="6">
        <v>293000</v>
      </c>
      <c r="G411" s="6">
        <v>243000</v>
      </c>
      <c r="H411" s="6">
        <v>119221</v>
      </c>
      <c r="I411" s="6">
        <v>119221</v>
      </c>
      <c r="J411" s="6">
        <v>119221</v>
      </c>
    </row>
    <row r="412" spans="2:10" x14ac:dyDescent="0.3">
      <c r="B412" s="5" t="s">
        <v>326</v>
      </c>
      <c r="C412" s="5" t="s">
        <v>327</v>
      </c>
      <c r="D412" s="6">
        <v>0</v>
      </c>
      <c r="E412" s="6">
        <v>0</v>
      </c>
      <c r="F412" s="6">
        <v>928000</v>
      </c>
      <c r="G412" s="6">
        <v>678000</v>
      </c>
      <c r="H412" s="6">
        <v>397441</v>
      </c>
      <c r="I412" s="6">
        <v>397441</v>
      </c>
      <c r="J412" s="6">
        <v>397441</v>
      </c>
    </row>
    <row r="413" spans="2:10" x14ac:dyDescent="0.3">
      <c r="B413" s="5" t="s">
        <v>328</v>
      </c>
      <c r="C413" s="5" t="s">
        <v>329</v>
      </c>
      <c r="D413" s="6">
        <v>0</v>
      </c>
      <c r="E413" s="6">
        <v>0</v>
      </c>
      <c r="F413" s="6">
        <v>328760</v>
      </c>
      <c r="G413" s="6">
        <v>253760</v>
      </c>
      <c r="H413" s="6">
        <v>13398</v>
      </c>
      <c r="I413" s="6">
        <v>13398</v>
      </c>
      <c r="J413" s="6">
        <v>13398</v>
      </c>
    </row>
    <row r="414" spans="2:10" ht="21.6" x14ac:dyDescent="0.3">
      <c r="B414" s="5" t="s">
        <v>341</v>
      </c>
      <c r="C414" s="5" t="s">
        <v>342</v>
      </c>
      <c r="D414" s="6">
        <v>0</v>
      </c>
      <c r="E414" s="6">
        <v>0</v>
      </c>
      <c r="F414" s="6">
        <v>53780</v>
      </c>
      <c r="G414" s="6">
        <v>53780</v>
      </c>
      <c r="H414" s="6">
        <v>53776</v>
      </c>
      <c r="I414" s="6">
        <v>53776</v>
      </c>
      <c r="J414" s="6">
        <v>53776</v>
      </c>
    </row>
    <row r="415" spans="2:10" x14ac:dyDescent="0.3">
      <c r="B415" s="5" t="s">
        <v>345</v>
      </c>
      <c r="C415" s="5" t="s">
        <v>346</v>
      </c>
      <c r="D415" s="6">
        <v>0</v>
      </c>
      <c r="E415" s="6">
        <v>0</v>
      </c>
      <c r="F415" s="6">
        <v>53780</v>
      </c>
      <c r="G415" s="6">
        <v>53780</v>
      </c>
      <c r="H415" s="6">
        <v>53776</v>
      </c>
      <c r="I415" s="6">
        <v>53776</v>
      </c>
      <c r="J415" s="6">
        <v>53776</v>
      </c>
    </row>
    <row r="416" spans="2:10" ht="31.8" x14ac:dyDescent="0.3">
      <c r="B416" s="5" t="s">
        <v>401</v>
      </c>
      <c r="C416" s="5" t="s">
        <v>335</v>
      </c>
      <c r="D416" s="6">
        <v>0</v>
      </c>
      <c r="E416" s="6">
        <v>0</v>
      </c>
      <c r="F416" s="6">
        <v>44000</v>
      </c>
      <c r="G416" s="6">
        <v>44000</v>
      </c>
      <c r="H416" s="6">
        <v>43724</v>
      </c>
      <c r="I416" s="6">
        <v>43724</v>
      </c>
      <c r="J416" s="6">
        <v>43724</v>
      </c>
    </row>
    <row r="417" spans="2:10" x14ac:dyDescent="0.3">
      <c r="B417" s="5" t="s">
        <v>476</v>
      </c>
      <c r="C417" s="5" t="s">
        <v>477</v>
      </c>
      <c r="D417" s="6">
        <v>0</v>
      </c>
      <c r="E417" s="6">
        <v>0</v>
      </c>
      <c r="F417" s="6">
        <v>44000</v>
      </c>
      <c r="G417" s="6">
        <v>44000</v>
      </c>
      <c r="H417" s="6">
        <v>43724</v>
      </c>
      <c r="I417" s="6">
        <v>43724</v>
      </c>
      <c r="J417" s="6">
        <v>43724</v>
      </c>
    </row>
    <row r="418" spans="2:10" ht="21.6" x14ac:dyDescent="0.3">
      <c r="B418" s="5" t="s">
        <v>418</v>
      </c>
      <c r="C418" s="5" t="s">
        <v>162</v>
      </c>
      <c r="D418" s="6">
        <v>0</v>
      </c>
      <c r="E418" s="6">
        <v>0</v>
      </c>
      <c r="F418" s="6">
        <v>0</v>
      </c>
      <c r="G418" s="6">
        <v>0</v>
      </c>
      <c r="H418" s="6">
        <v>-4253</v>
      </c>
      <c r="I418" s="6">
        <v>-4253</v>
      </c>
      <c r="J418" s="6">
        <v>-4253</v>
      </c>
    </row>
    <row r="419" spans="2:10" ht="21.6" x14ac:dyDescent="0.3">
      <c r="B419" s="5" t="s">
        <v>419</v>
      </c>
      <c r="C419" s="5" t="s">
        <v>165</v>
      </c>
      <c r="D419" s="6">
        <v>0</v>
      </c>
      <c r="E419" s="6">
        <v>0</v>
      </c>
      <c r="F419" s="6">
        <v>0</v>
      </c>
      <c r="G419" s="6">
        <v>0</v>
      </c>
      <c r="H419" s="6">
        <v>-4253</v>
      </c>
      <c r="I419" s="6">
        <v>-4253</v>
      </c>
      <c r="J419" s="6">
        <v>-4253</v>
      </c>
    </row>
    <row r="420" spans="2:10" ht="21.6" x14ac:dyDescent="0.3">
      <c r="B420" s="5" t="s">
        <v>420</v>
      </c>
      <c r="C420" s="5" t="s">
        <v>421</v>
      </c>
      <c r="D420" s="6">
        <v>0</v>
      </c>
      <c r="E420" s="6">
        <v>0</v>
      </c>
      <c r="F420" s="6">
        <v>0</v>
      </c>
      <c r="G420" s="6">
        <v>0</v>
      </c>
      <c r="H420" s="6">
        <v>-4253</v>
      </c>
      <c r="I420" s="6">
        <v>-4253</v>
      </c>
      <c r="J420" s="6">
        <v>-4253</v>
      </c>
    </row>
    <row r="421" spans="2:10" ht="21.6" x14ac:dyDescent="0.3">
      <c r="B421" s="5" t="s">
        <v>422</v>
      </c>
      <c r="C421" s="5" t="s">
        <v>423</v>
      </c>
      <c r="D421" s="6">
        <v>0</v>
      </c>
      <c r="E421" s="6">
        <v>0</v>
      </c>
      <c r="F421" s="6">
        <v>0</v>
      </c>
      <c r="G421" s="6">
        <v>0</v>
      </c>
      <c r="H421" s="6">
        <v>-4253</v>
      </c>
      <c r="I421" s="6">
        <v>-4253</v>
      </c>
      <c r="J421" s="6">
        <v>-4253</v>
      </c>
    </row>
    <row r="422" spans="2:10" ht="21.6" x14ac:dyDescent="0.3">
      <c r="B422" s="5" t="s">
        <v>193</v>
      </c>
      <c r="C422" s="5" t="s">
        <v>194</v>
      </c>
      <c r="D422" s="6">
        <v>0</v>
      </c>
      <c r="E422" s="6">
        <v>0</v>
      </c>
      <c r="F422" s="6">
        <v>2885000</v>
      </c>
      <c r="G422" s="6">
        <v>2032000</v>
      </c>
      <c r="H422" s="6">
        <v>1596080</v>
      </c>
      <c r="I422" s="6">
        <v>1596080</v>
      </c>
      <c r="J422" s="6">
        <v>1596080</v>
      </c>
    </row>
    <row r="423" spans="2:10" ht="21.6" x14ac:dyDescent="0.3">
      <c r="B423" s="5" t="s">
        <v>265</v>
      </c>
      <c r="C423" s="5" t="s">
        <v>266</v>
      </c>
      <c r="D423" s="6">
        <v>0</v>
      </c>
      <c r="E423" s="6">
        <v>0</v>
      </c>
      <c r="F423" s="6">
        <v>2675000</v>
      </c>
      <c r="G423" s="6">
        <v>1925000</v>
      </c>
      <c r="H423" s="6">
        <v>1491398</v>
      </c>
      <c r="I423" s="6">
        <v>1491398</v>
      </c>
      <c r="J423" s="6">
        <v>1491398</v>
      </c>
    </row>
    <row r="424" spans="2:10" ht="21.6" x14ac:dyDescent="0.3">
      <c r="B424" s="5" t="s">
        <v>304</v>
      </c>
      <c r="C424" s="5" t="s">
        <v>48</v>
      </c>
      <c r="D424" s="6">
        <v>0</v>
      </c>
      <c r="E424" s="6">
        <v>0</v>
      </c>
      <c r="F424" s="6">
        <v>2675000</v>
      </c>
      <c r="G424" s="6">
        <v>1925000</v>
      </c>
      <c r="H424" s="6">
        <v>1491398</v>
      </c>
      <c r="I424" s="6">
        <v>1491398</v>
      </c>
      <c r="J424" s="6">
        <v>1491398</v>
      </c>
    </row>
    <row r="425" spans="2:10" x14ac:dyDescent="0.3">
      <c r="B425" s="5" t="s">
        <v>305</v>
      </c>
      <c r="C425" s="5" t="s">
        <v>306</v>
      </c>
      <c r="D425" s="6">
        <v>0</v>
      </c>
      <c r="E425" s="6">
        <v>0</v>
      </c>
      <c r="F425" s="6">
        <v>2661500</v>
      </c>
      <c r="G425" s="6">
        <v>1911500</v>
      </c>
      <c r="H425" s="6">
        <v>1477932</v>
      </c>
      <c r="I425" s="6">
        <v>1477932</v>
      </c>
      <c r="J425" s="6">
        <v>1477932</v>
      </c>
    </row>
    <row r="426" spans="2:10" x14ac:dyDescent="0.3">
      <c r="B426" s="5" t="s">
        <v>311</v>
      </c>
      <c r="C426" s="5" t="s">
        <v>312</v>
      </c>
      <c r="D426" s="6">
        <v>0</v>
      </c>
      <c r="E426" s="6">
        <v>0</v>
      </c>
      <c r="F426" s="6">
        <v>25000</v>
      </c>
      <c r="G426" s="6">
        <v>15000</v>
      </c>
      <c r="H426" s="6">
        <v>5803</v>
      </c>
      <c r="I426" s="6">
        <v>5803</v>
      </c>
      <c r="J426" s="6">
        <v>5803</v>
      </c>
    </row>
    <row r="427" spans="2:10" x14ac:dyDescent="0.3">
      <c r="B427" s="5" t="s">
        <v>313</v>
      </c>
      <c r="C427" s="5" t="s">
        <v>314</v>
      </c>
      <c r="D427" s="6">
        <v>0</v>
      </c>
      <c r="E427" s="6">
        <v>0</v>
      </c>
      <c r="F427" s="6">
        <v>330000</v>
      </c>
      <c r="G427" s="6">
        <v>210000</v>
      </c>
      <c r="H427" s="6">
        <v>200497</v>
      </c>
      <c r="I427" s="6">
        <v>200497</v>
      </c>
      <c r="J427" s="6">
        <v>200497</v>
      </c>
    </row>
    <row r="428" spans="2:10" x14ac:dyDescent="0.3">
      <c r="B428" s="5" t="s">
        <v>324</v>
      </c>
      <c r="C428" s="5" t="s">
        <v>325</v>
      </c>
      <c r="D428" s="6">
        <v>0</v>
      </c>
      <c r="E428" s="6">
        <v>0</v>
      </c>
      <c r="F428" s="6">
        <v>1986500</v>
      </c>
      <c r="G428" s="6">
        <v>1486500</v>
      </c>
      <c r="H428" s="6">
        <v>1170338</v>
      </c>
      <c r="I428" s="6">
        <v>1170338</v>
      </c>
      <c r="J428" s="6">
        <v>1170338</v>
      </c>
    </row>
    <row r="429" spans="2:10" x14ac:dyDescent="0.3">
      <c r="B429" s="5" t="s">
        <v>326</v>
      </c>
      <c r="C429" s="5" t="s">
        <v>327</v>
      </c>
      <c r="D429" s="6">
        <v>0</v>
      </c>
      <c r="E429" s="6">
        <v>0</v>
      </c>
      <c r="F429" s="6">
        <v>320000</v>
      </c>
      <c r="G429" s="6">
        <v>200000</v>
      </c>
      <c r="H429" s="6">
        <v>101294</v>
      </c>
      <c r="I429" s="6">
        <v>101294</v>
      </c>
      <c r="J429" s="6">
        <v>101294</v>
      </c>
    </row>
    <row r="430" spans="2:10" ht="21.6" x14ac:dyDescent="0.3">
      <c r="B430" s="5" t="s">
        <v>365</v>
      </c>
      <c r="C430" s="5" t="s">
        <v>366</v>
      </c>
      <c r="D430" s="6">
        <v>0</v>
      </c>
      <c r="E430" s="6">
        <v>0</v>
      </c>
      <c r="F430" s="6">
        <v>13500</v>
      </c>
      <c r="G430" s="6">
        <v>13500</v>
      </c>
      <c r="H430" s="6">
        <v>13466</v>
      </c>
      <c r="I430" s="6">
        <v>13466</v>
      </c>
      <c r="J430" s="6">
        <v>13466</v>
      </c>
    </row>
    <row r="431" spans="2:10" x14ac:dyDescent="0.3">
      <c r="B431" s="5" t="s">
        <v>371</v>
      </c>
      <c r="C431" s="5" t="s">
        <v>372</v>
      </c>
      <c r="D431" s="6">
        <v>0</v>
      </c>
      <c r="E431" s="6">
        <v>0</v>
      </c>
      <c r="F431" s="6">
        <v>13500</v>
      </c>
      <c r="G431" s="6">
        <v>13500</v>
      </c>
      <c r="H431" s="6">
        <v>13466</v>
      </c>
      <c r="I431" s="6">
        <v>13466</v>
      </c>
      <c r="J431" s="6">
        <v>13466</v>
      </c>
    </row>
    <row r="432" spans="2:10" x14ac:dyDescent="0.3">
      <c r="B432" s="5" t="s">
        <v>408</v>
      </c>
      <c r="C432" s="5" t="s">
        <v>409</v>
      </c>
      <c r="D432" s="6">
        <v>0</v>
      </c>
      <c r="E432" s="6">
        <v>0</v>
      </c>
      <c r="F432" s="6">
        <v>210000</v>
      </c>
      <c r="G432" s="6">
        <v>107000</v>
      </c>
      <c r="H432" s="6">
        <v>104682</v>
      </c>
      <c r="I432" s="6">
        <v>104682</v>
      </c>
      <c r="J432" s="6">
        <v>104682</v>
      </c>
    </row>
    <row r="433" spans="2:10" ht="21.6" x14ac:dyDescent="0.3">
      <c r="B433" s="5" t="s">
        <v>410</v>
      </c>
      <c r="C433" s="5" t="s">
        <v>156</v>
      </c>
      <c r="D433" s="6">
        <v>0</v>
      </c>
      <c r="E433" s="6">
        <v>0</v>
      </c>
      <c r="F433" s="6">
        <v>210000</v>
      </c>
      <c r="G433" s="6">
        <v>107000</v>
      </c>
      <c r="H433" s="6">
        <v>104682</v>
      </c>
      <c r="I433" s="6">
        <v>104682</v>
      </c>
      <c r="J433" s="6">
        <v>104682</v>
      </c>
    </row>
    <row r="434" spans="2:10" x14ac:dyDescent="0.3">
      <c r="B434" s="5" t="s">
        <v>415</v>
      </c>
      <c r="C434" s="5" t="s">
        <v>212</v>
      </c>
      <c r="D434" s="6">
        <v>0</v>
      </c>
      <c r="E434" s="6">
        <v>0</v>
      </c>
      <c r="F434" s="6">
        <v>210000</v>
      </c>
      <c r="G434" s="6">
        <v>107000</v>
      </c>
      <c r="H434" s="6">
        <v>104682</v>
      </c>
      <c r="I434" s="6">
        <v>104682</v>
      </c>
      <c r="J434" s="6">
        <v>104682</v>
      </c>
    </row>
    <row r="435" spans="2:10" ht="21.6" x14ac:dyDescent="0.3">
      <c r="B435" s="5" t="s">
        <v>416</v>
      </c>
      <c r="C435" s="5" t="s">
        <v>417</v>
      </c>
      <c r="D435" s="6">
        <v>0</v>
      </c>
      <c r="E435" s="6">
        <v>0</v>
      </c>
      <c r="F435" s="6">
        <v>210000</v>
      </c>
      <c r="G435" s="6">
        <v>107000</v>
      </c>
      <c r="H435" s="6">
        <v>104682</v>
      </c>
      <c r="I435" s="6">
        <v>104682</v>
      </c>
      <c r="J435" s="6">
        <v>104682</v>
      </c>
    </row>
    <row r="436" spans="2:10" ht="21.6" x14ac:dyDescent="0.3">
      <c r="B436" s="5" t="s">
        <v>208</v>
      </c>
      <c r="C436" s="5" t="s">
        <v>209</v>
      </c>
      <c r="D436" s="6">
        <v>0</v>
      </c>
      <c r="E436" s="6">
        <v>0</v>
      </c>
      <c r="F436" s="6">
        <v>6935000</v>
      </c>
      <c r="G436" s="6">
        <v>4127800</v>
      </c>
      <c r="H436" s="6">
        <v>2401694</v>
      </c>
      <c r="I436" s="6">
        <v>2401694</v>
      </c>
      <c r="J436" s="6">
        <v>2401694</v>
      </c>
    </row>
    <row r="437" spans="2:10" ht="21.6" x14ac:dyDescent="0.3">
      <c r="B437" s="5" t="s">
        <v>211</v>
      </c>
      <c r="C437" s="5" t="s">
        <v>212</v>
      </c>
      <c r="D437" s="6">
        <v>0</v>
      </c>
      <c r="E437" s="6">
        <v>0</v>
      </c>
      <c r="F437" s="6">
        <v>3287500</v>
      </c>
      <c r="G437" s="6">
        <v>1700300</v>
      </c>
      <c r="H437" s="6">
        <v>1700214</v>
      </c>
      <c r="I437" s="6">
        <v>1700214</v>
      </c>
      <c r="J437" s="6">
        <v>1700214</v>
      </c>
    </row>
    <row r="438" spans="2:10" ht="21.6" x14ac:dyDescent="0.3">
      <c r="B438" s="5" t="s">
        <v>265</v>
      </c>
      <c r="C438" s="5" t="s">
        <v>266</v>
      </c>
      <c r="D438" s="6">
        <v>0</v>
      </c>
      <c r="E438" s="6">
        <v>0</v>
      </c>
      <c r="F438" s="6">
        <v>500</v>
      </c>
      <c r="G438" s="6">
        <v>300</v>
      </c>
      <c r="H438" s="6">
        <v>214</v>
      </c>
      <c r="I438" s="6">
        <v>214</v>
      </c>
      <c r="J438" s="6">
        <v>214</v>
      </c>
    </row>
    <row r="439" spans="2:10" ht="21.6" x14ac:dyDescent="0.3">
      <c r="B439" s="5" t="s">
        <v>304</v>
      </c>
      <c r="C439" s="5" t="s">
        <v>48</v>
      </c>
      <c r="D439" s="6">
        <v>0</v>
      </c>
      <c r="E439" s="6">
        <v>0</v>
      </c>
      <c r="F439" s="6">
        <v>500</v>
      </c>
      <c r="G439" s="6">
        <v>300</v>
      </c>
      <c r="H439" s="6">
        <v>214</v>
      </c>
      <c r="I439" s="6">
        <v>214</v>
      </c>
      <c r="J439" s="6">
        <v>214</v>
      </c>
    </row>
    <row r="440" spans="2:10" x14ac:dyDescent="0.3">
      <c r="B440" s="5" t="s">
        <v>305</v>
      </c>
      <c r="C440" s="5" t="s">
        <v>306</v>
      </c>
      <c r="D440" s="6">
        <v>0</v>
      </c>
      <c r="E440" s="6">
        <v>0</v>
      </c>
      <c r="F440" s="6">
        <v>500</v>
      </c>
      <c r="G440" s="6">
        <v>300</v>
      </c>
      <c r="H440" s="6">
        <v>214</v>
      </c>
      <c r="I440" s="6">
        <v>214</v>
      </c>
      <c r="J440" s="6">
        <v>214</v>
      </c>
    </row>
    <row r="441" spans="2:10" x14ac:dyDescent="0.3">
      <c r="B441" s="5" t="s">
        <v>322</v>
      </c>
      <c r="C441" s="5" t="s">
        <v>323</v>
      </c>
      <c r="D441" s="6">
        <v>0</v>
      </c>
      <c r="E441" s="6">
        <v>0</v>
      </c>
      <c r="F441" s="6">
        <v>500</v>
      </c>
      <c r="G441" s="6">
        <v>300</v>
      </c>
      <c r="H441" s="6">
        <v>214</v>
      </c>
      <c r="I441" s="6">
        <v>214</v>
      </c>
      <c r="J441" s="6">
        <v>214</v>
      </c>
    </row>
    <row r="442" spans="2:10" x14ac:dyDescent="0.3">
      <c r="B442" s="5" t="s">
        <v>408</v>
      </c>
      <c r="C442" s="5" t="s">
        <v>409</v>
      </c>
      <c r="D442" s="6">
        <v>0</v>
      </c>
      <c r="E442" s="6">
        <v>0</v>
      </c>
      <c r="F442" s="6">
        <v>3287000</v>
      </c>
      <c r="G442" s="6">
        <v>1700000</v>
      </c>
      <c r="H442" s="6">
        <v>1700000</v>
      </c>
      <c r="I442" s="6">
        <v>1700000</v>
      </c>
      <c r="J442" s="6">
        <v>1700000</v>
      </c>
    </row>
    <row r="443" spans="2:10" ht="21.6" x14ac:dyDescent="0.3">
      <c r="B443" s="5" t="s">
        <v>410</v>
      </c>
      <c r="C443" s="5" t="s">
        <v>156</v>
      </c>
      <c r="D443" s="6">
        <v>0</v>
      </c>
      <c r="E443" s="6">
        <v>0</v>
      </c>
      <c r="F443" s="6">
        <v>3287000</v>
      </c>
      <c r="G443" s="6">
        <v>1700000</v>
      </c>
      <c r="H443" s="6">
        <v>1700000</v>
      </c>
      <c r="I443" s="6">
        <v>1700000</v>
      </c>
      <c r="J443" s="6">
        <v>1700000</v>
      </c>
    </row>
    <row r="444" spans="2:10" x14ac:dyDescent="0.3">
      <c r="B444" s="5" t="s">
        <v>411</v>
      </c>
      <c r="C444" s="5" t="s">
        <v>412</v>
      </c>
      <c r="D444" s="6">
        <v>0</v>
      </c>
      <c r="E444" s="6">
        <v>0</v>
      </c>
      <c r="F444" s="6">
        <v>3287000</v>
      </c>
      <c r="G444" s="6">
        <v>1700000</v>
      </c>
      <c r="H444" s="6">
        <v>1700000</v>
      </c>
      <c r="I444" s="6">
        <v>1700000</v>
      </c>
      <c r="J444" s="6">
        <v>1700000</v>
      </c>
    </row>
    <row r="445" spans="2:10" ht="21.6" x14ac:dyDescent="0.3">
      <c r="B445" s="5" t="s">
        <v>413</v>
      </c>
      <c r="C445" s="5" t="s">
        <v>414</v>
      </c>
      <c r="D445" s="6">
        <v>0</v>
      </c>
      <c r="E445" s="6">
        <v>0</v>
      </c>
      <c r="F445" s="6">
        <v>3287000</v>
      </c>
      <c r="G445" s="6">
        <v>1700000</v>
      </c>
      <c r="H445" s="6">
        <v>1700000</v>
      </c>
      <c r="I445" s="6">
        <v>1700000</v>
      </c>
      <c r="J445" s="6">
        <v>1700000</v>
      </c>
    </row>
    <row r="446" spans="2:10" ht="21.6" x14ac:dyDescent="0.3">
      <c r="B446" s="5" t="s">
        <v>217</v>
      </c>
      <c r="C446" s="5" t="s">
        <v>218</v>
      </c>
      <c r="D446" s="6">
        <v>0</v>
      </c>
      <c r="E446" s="6">
        <v>0</v>
      </c>
      <c r="F446" s="6">
        <v>760000</v>
      </c>
      <c r="G446" s="6">
        <v>460000</v>
      </c>
      <c r="H446" s="6">
        <v>425693</v>
      </c>
      <c r="I446" s="6">
        <v>425693</v>
      </c>
      <c r="J446" s="6">
        <v>425693</v>
      </c>
    </row>
    <row r="447" spans="2:10" ht="21.6" x14ac:dyDescent="0.3">
      <c r="B447" s="5" t="s">
        <v>265</v>
      </c>
      <c r="C447" s="5" t="s">
        <v>266</v>
      </c>
      <c r="D447" s="6">
        <v>0</v>
      </c>
      <c r="E447" s="6">
        <v>0</v>
      </c>
      <c r="F447" s="6">
        <v>760000</v>
      </c>
      <c r="G447" s="6">
        <v>460000</v>
      </c>
      <c r="H447" s="6">
        <v>425693</v>
      </c>
      <c r="I447" s="6">
        <v>425693</v>
      </c>
      <c r="J447" s="6">
        <v>425693</v>
      </c>
    </row>
    <row r="448" spans="2:10" ht="21.6" x14ac:dyDescent="0.3">
      <c r="B448" s="5" t="s">
        <v>304</v>
      </c>
      <c r="C448" s="5" t="s">
        <v>48</v>
      </c>
      <c r="D448" s="6">
        <v>0</v>
      </c>
      <c r="E448" s="6">
        <v>0</v>
      </c>
      <c r="F448" s="6">
        <v>760000</v>
      </c>
      <c r="G448" s="6">
        <v>460000</v>
      </c>
      <c r="H448" s="6">
        <v>425693</v>
      </c>
      <c r="I448" s="6">
        <v>425693</v>
      </c>
      <c r="J448" s="6">
        <v>425693</v>
      </c>
    </row>
    <row r="449" spans="2:10" x14ac:dyDescent="0.3">
      <c r="B449" s="5" t="s">
        <v>305</v>
      </c>
      <c r="C449" s="5" t="s">
        <v>306</v>
      </c>
      <c r="D449" s="6">
        <v>0</v>
      </c>
      <c r="E449" s="6">
        <v>0</v>
      </c>
      <c r="F449" s="6">
        <v>760000</v>
      </c>
      <c r="G449" s="6">
        <v>460000</v>
      </c>
      <c r="H449" s="6">
        <v>425693</v>
      </c>
      <c r="I449" s="6">
        <v>425693</v>
      </c>
      <c r="J449" s="6">
        <v>425693</v>
      </c>
    </row>
    <row r="450" spans="2:10" x14ac:dyDescent="0.3">
      <c r="B450" s="5" t="s">
        <v>324</v>
      </c>
      <c r="C450" s="5" t="s">
        <v>325</v>
      </c>
      <c r="D450" s="6">
        <v>0</v>
      </c>
      <c r="E450" s="6">
        <v>0</v>
      </c>
      <c r="F450" s="6">
        <v>760000</v>
      </c>
      <c r="G450" s="6">
        <v>460000</v>
      </c>
      <c r="H450" s="6">
        <v>425693</v>
      </c>
      <c r="I450" s="6">
        <v>425693</v>
      </c>
      <c r="J450" s="6">
        <v>425693</v>
      </c>
    </row>
    <row r="451" spans="2:10" x14ac:dyDescent="0.3">
      <c r="B451" s="5" t="s">
        <v>226</v>
      </c>
      <c r="C451" s="5" t="s">
        <v>227</v>
      </c>
      <c r="D451" s="6">
        <v>0</v>
      </c>
      <c r="E451" s="6">
        <v>0</v>
      </c>
      <c r="F451" s="6">
        <v>2751000</v>
      </c>
      <c r="G451" s="6">
        <v>1851000</v>
      </c>
      <c r="H451" s="6">
        <v>243295</v>
      </c>
      <c r="I451" s="6">
        <v>243295</v>
      </c>
      <c r="J451" s="6">
        <v>243295</v>
      </c>
    </row>
    <row r="452" spans="2:10" ht="21.6" x14ac:dyDescent="0.3">
      <c r="B452" s="5" t="s">
        <v>265</v>
      </c>
      <c r="C452" s="5" t="s">
        <v>266</v>
      </c>
      <c r="D452" s="6">
        <v>0</v>
      </c>
      <c r="E452" s="6">
        <v>0</v>
      </c>
      <c r="F452" s="6">
        <v>2751000</v>
      </c>
      <c r="G452" s="6">
        <v>1851000</v>
      </c>
      <c r="H452" s="6">
        <v>243295</v>
      </c>
      <c r="I452" s="6">
        <v>243295</v>
      </c>
      <c r="J452" s="6">
        <v>243295</v>
      </c>
    </row>
    <row r="453" spans="2:10" ht="21.6" x14ac:dyDescent="0.3">
      <c r="B453" s="5" t="s">
        <v>304</v>
      </c>
      <c r="C453" s="5" t="s">
        <v>48</v>
      </c>
      <c r="D453" s="6">
        <v>0</v>
      </c>
      <c r="E453" s="6">
        <v>0</v>
      </c>
      <c r="F453" s="6">
        <v>2751000</v>
      </c>
      <c r="G453" s="6">
        <v>1851000</v>
      </c>
      <c r="H453" s="6">
        <v>243295</v>
      </c>
      <c r="I453" s="6">
        <v>243295</v>
      </c>
      <c r="J453" s="6">
        <v>243295</v>
      </c>
    </row>
    <row r="454" spans="2:10" x14ac:dyDescent="0.3">
      <c r="B454" s="5" t="s">
        <v>305</v>
      </c>
      <c r="C454" s="5" t="s">
        <v>306</v>
      </c>
      <c r="D454" s="6">
        <v>0</v>
      </c>
      <c r="E454" s="6">
        <v>0</v>
      </c>
      <c r="F454" s="6">
        <v>1001000</v>
      </c>
      <c r="G454" s="6">
        <v>601000</v>
      </c>
      <c r="H454" s="6">
        <v>94665</v>
      </c>
      <c r="I454" s="6">
        <v>94665</v>
      </c>
      <c r="J454" s="6">
        <v>94665</v>
      </c>
    </row>
    <row r="455" spans="2:10" x14ac:dyDescent="0.3">
      <c r="B455" s="5" t="s">
        <v>324</v>
      </c>
      <c r="C455" s="5" t="s">
        <v>325</v>
      </c>
      <c r="D455" s="6">
        <v>0</v>
      </c>
      <c r="E455" s="6">
        <v>0</v>
      </c>
      <c r="F455" s="6">
        <v>101000</v>
      </c>
      <c r="G455" s="6">
        <v>101000</v>
      </c>
      <c r="H455" s="6">
        <v>5938</v>
      </c>
      <c r="I455" s="6">
        <v>5938</v>
      </c>
      <c r="J455" s="6">
        <v>5938</v>
      </c>
    </row>
    <row r="456" spans="2:10" x14ac:dyDescent="0.3">
      <c r="B456" s="5" t="s">
        <v>326</v>
      </c>
      <c r="C456" s="5" t="s">
        <v>327</v>
      </c>
      <c r="D456" s="6">
        <v>0</v>
      </c>
      <c r="E456" s="6">
        <v>0</v>
      </c>
      <c r="F456" s="6">
        <v>900000</v>
      </c>
      <c r="G456" s="6">
        <v>500000</v>
      </c>
      <c r="H456" s="6">
        <v>88727</v>
      </c>
      <c r="I456" s="6">
        <v>88727</v>
      </c>
      <c r="J456" s="6">
        <v>88727</v>
      </c>
    </row>
    <row r="457" spans="2:10" x14ac:dyDescent="0.3">
      <c r="B457" s="5" t="s">
        <v>328</v>
      </c>
      <c r="C457" s="5" t="s">
        <v>329</v>
      </c>
      <c r="D457" s="6">
        <v>0</v>
      </c>
      <c r="E457" s="6">
        <v>0</v>
      </c>
      <c r="F457" s="6">
        <v>1700000</v>
      </c>
      <c r="G457" s="6">
        <v>1200000</v>
      </c>
      <c r="H457" s="6">
        <v>145031</v>
      </c>
      <c r="I457" s="6">
        <v>145031</v>
      </c>
      <c r="J457" s="6">
        <v>145031</v>
      </c>
    </row>
    <row r="458" spans="2:10" ht="21.6" x14ac:dyDescent="0.3">
      <c r="B458" s="5" t="s">
        <v>341</v>
      </c>
      <c r="C458" s="5" t="s">
        <v>342</v>
      </c>
      <c r="D458" s="6">
        <v>0</v>
      </c>
      <c r="E458" s="6">
        <v>0</v>
      </c>
      <c r="F458" s="6">
        <v>50000</v>
      </c>
      <c r="G458" s="6">
        <v>50000</v>
      </c>
      <c r="H458" s="6">
        <v>3599</v>
      </c>
      <c r="I458" s="6">
        <v>3599</v>
      </c>
      <c r="J458" s="6">
        <v>3599</v>
      </c>
    </row>
    <row r="459" spans="2:10" x14ac:dyDescent="0.3">
      <c r="B459" s="5" t="s">
        <v>345</v>
      </c>
      <c r="C459" s="5" t="s">
        <v>346</v>
      </c>
      <c r="D459" s="6">
        <v>0</v>
      </c>
      <c r="E459" s="6">
        <v>0</v>
      </c>
      <c r="F459" s="6">
        <v>50000</v>
      </c>
      <c r="G459" s="6">
        <v>50000</v>
      </c>
      <c r="H459" s="6">
        <v>3599</v>
      </c>
      <c r="I459" s="6">
        <v>3599</v>
      </c>
      <c r="J459" s="6">
        <v>3599</v>
      </c>
    </row>
    <row r="460" spans="2:10" ht="21.6" x14ac:dyDescent="0.3">
      <c r="B460" s="5" t="s">
        <v>241</v>
      </c>
      <c r="C460" s="5" t="s">
        <v>242</v>
      </c>
      <c r="D460" s="6">
        <v>0</v>
      </c>
      <c r="E460" s="6">
        <v>0</v>
      </c>
      <c r="F460" s="6">
        <v>136500</v>
      </c>
      <c r="G460" s="6">
        <v>116500</v>
      </c>
      <c r="H460" s="6">
        <v>32492</v>
      </c>
      <c r="I460" s="6">
        <v>32492</v>
      </c>
      <c r="J460" s="6">
        <v>32492</v>
      </c>
    </row>
    <row r="461" spans="2:10" ht="21.6" x14ac:dyDescent="0.3">
      <c r="B461" s="5" t="s">
        <v>265</v>
      </c>
      <c r="C461" s="5" t="s">
        <v>266</v>
      </c>
      <c r="D461" s="6">
        <v>0</v>
      </c>
      <c r="E461" s="6">
        <v>0</v>
      </c>
      <c r="F461" s="6">
        <v>136500</v>
      </c>
      <c r="G461" s="6">
        <v>116500</v>
      </c>
      <c r="H461" s="6">
        <v>32492</v>
      </c>
      <c r="I461" s="6">
        <v>32492</v>
      </c>
      <c r="J461" s="6">
        <v>32492</v>
      </c>
    </row>
    <row r="462" spans="2:10" ht="21.6" x14ac:dyDescent="0.3">
      <c r="B462" s="5" t="s">
        <v>304</v>
      </c>
      <c r="C462" s="5" t="s">
        <v>48</v>
      </c>
      <c r="D462" s="6">
        <v>0</v>
      </c>
      <c r="E462" s="6">
        <v>0</v>
      </c>
      <c r="F462" s="6">
        <v>136500</v>
      </c>
      <c r="G462" s="6">
        <v>116500</v>
      </c>
      <c r="H462" s="6">
        <v>32492</v>
      </c>
      <c r="I462" s="6">
        <v>32492</v>
      </c>
      <c r="J462" s="6">
        <v>32492</v>
      </c>
    </row>
    <row r="463" spans="2:10" x14ac:dyDescent="0.3">
      <c r="B463" s="5" t="s">
        <v>305</v>
      </c>
      <c r="C463" s="5" t="s">
        <v>306</v>
      </c>
      <c r="D463" s="6">
        <v>0</v>
      </c>
      <c r="E463" s="6">
        <v>0</v>
      </c>
      <c r="F463" s="6">
        <v>56000</v>
      </c>
      <c r="G463" s="6">
        <v>56000</v>
      </c>
      <c r="H463" s="6">
        <v>10578</v>
      </c>
      <c r="I463" s="6">
        <v>10578</v>
      </c>
      <c r="J463" s="6">
        <v>10578</v>
      </c>
    </row>
    <row r="464" spans="2:10" x14ac:dyDescent="0.3">
      <c r="B464" s="5" t="s">
        <v>307</v>
      </c>
      <c r="C464" s="5" t="s">
        <v>308</v>
      </c>
      <c r="D464" s="6">
        <v>0</v>
      </c>
      <c r="E464" s="6">
        <v>0</v>
      </c>
      <c r="F464" s="6">
        <v>5000</v>
      </c>
      <c r="G464" s="6">
        <v>5000</v>
      </c>
      <c r="H464" s="6">
        <v>2346</v>
      </c>
      <c r="I464" s="6">
        <v>2346</v>
      </c>
      <c r="J464" s="6">
        <v>2346</v>
      </c>
    </row>
    <row r="465" spans="2:10" x14ac:dyDescent="0.3">
      <c r="B465" s="5" t="s">
        <v>311</v>
      </c>
      <c r="C465" s="5" t="s">
        <v>312</v>
      </c>
      <c r="D465" s="6">
        <v>0</v>
      </c>
      <c r="E465" s="6">
        <v>0</v>
      </c>
      <c r="F465" s="6">
        <v>10000</v>
      </c>
      <c r="G465" s="6">
        <v>10000</v>
      </c>
      <c r="H465" s="6">
        <v>7802</v>
      </c>
      <c r="I465" s="6">
        <v>7802</v>
      </c>
      <c r="J465" s="6">
        <v>7802</v>
      </c>
    </row>
    <row r="466" spans="2:10" x14ac:dyDescent="0.3">
      <c r="B466" s="5" t="s">
        <v>322</v>
      </c>
      <c r="C466" s="5" t="s">
        <v>323</v>
      </c>
      <c r="D466" s="6">
        <v>0</v>
      </c>
      <c r="E466" s="6">
        <v>0</v>
      </c>
      <c r="F466" s="6">
        <v>1000</v>
      </c>
      <c r="G466" s="6">
        <v>1000</v>
      </c>
      <c r="H466" s="6">
        <v>430</v>
      </c>
      <c r="I466" s="6">
        <v>430</v>
      </c>
      <c r="J466" s="6">
        <v>430</v>
      </c>
    </row>
    <row r="467" spans="2:10" x14ac:dyDescent="0.3">
      <c r="B467" s="5" t="s">
        <v>324</v>
      </c>
      <c r="C467" s="5" t="s">
        <v>325</v>
      </c>
      <c r="D467" s="6">
        <v>0</v>
      </c>
      <c r="E467" s="6">
        <v>0</v>
      </c>
      <c r="F467" s="6">
        <v>40000</v>
      </c>
      <c r="G467" s="6">
        <v>40000</v>
      </c>
      <c r="H467" s="6">
        <v>0</v>
      </c>
      <c r="I467" s="6">
        <v>0</v>
      </c>
      <c r="J467" s="6">
        <v>0</v>
      </c>
    </row>
    <row r="468" spans="2:10" ht="21.6" x14ac:dyDescent="0.3">
      <c r="B468" s="5" t="s">
        <v>341</v>
      </c>
      <c r="C468" s="5" t="s">
        <v>342</v>
      </c>
      <c r="D468" s="6">
        <v>0</v>
      </c>
      <c r="E468" s="6">
        <v>0</v>
      </c>
      <c r="F468" s="6">
        <v>5500</v>
      </c>
      <c r="G468" s="6">
        <v>5500</v>
      </c>
      <c r="H468" s="6">
        <v>702</v>
      </c>
      <c r="I468" s="6">
        <v>702</v>
      </c>
      <c r="J468" s="6">
        <v>702</v>
      </c>
    </row>
    <row r="469" spans="2:10" x14ac:dyDescent="0.3">
      <c r="B469" s="5" t="s">
        <v>345</v>
      </c>
      <c r="C469" s="5" t="s">
        <v>346</v>
      </c>
      <c r="D469" s="6">
        <v>0</v>
      </c>
      <c r="E469" s="6">
        <v>0</v>
      </c>
      <c r="F469" s="6">
        <v>5500</v>
      </c>
      <c r="G469" s="6">
        <v>5500</v>
      </c>
      <c r="H469" s="6">
        <v>702</v>
      </c>
      <c r="I469" s="6">
        <v>702</v>
      </c>
      <c r="J469" s="6">
        <v>702</v>
      </c>
    </row>
    <row r="470" spans="2:10" ht="21.6" x14ac:dyDescent="0.3">
      <c r="B470" s="5" t="s">
        <v>347</v>
      </c>
      <c r="C470" s="5" t="s">
        <v>348</v>
      </c>
      <c r="D470" s="6">
        <v>0</v>
      </c>
      <c r="E470" s="6">
        <v>0</v>
      </c>
      <c r="F470" s="6">
        <v>15000</v>
      </c>
      <c r="G470" s="6">
        <v>15000</v>
      </c>
      <c r="H470" s="6">
        <v>0</v>
      </c>
      <c r="I470" s="6">
        <v>0</v>
      </c>
      <c r="J470" s="6">
        <v>0</v>
      </c>
    </row>
    <row r="471" spans="2:10" x14ac:dyDescent="0.3">
      <c r="B471" s="5" t="s">
        <v>349</v>
      </c>
      <c r="C471" s="5" t="s">
        <v>350</v>
      </c>
      <c r="D471" s="6">
        <v>0</v>
      </c>
      <c r="E471" s="6">
        <v>0</v>
      </c>
      <c r="F471" s="6">
        <v>5000</v>
      </c>
      <c r="G471" s="6">
        <v>5000</v>
      </c>
      <c r="H471" s="6">
        <v>0</v>
      </c>
      <c r="I471" s="6">
        <v>0</v>
      </c>
      <c r="J471" s="6">
        <v>0</v>
      </c>
    </row>
    <row r="472" spans="2:10" x14ac:dyDescent="0.3">
      <c r="B472" s="5" t="s">
        <v>351</v>
      </c>
      <c r="C472" s="5" t="s">
        <v>352</v>
      </c>
      <c r="D472" s="6">
        <v>0</v>
      </c>
      <c r="E472" s="6">
        <v>0</v>
      </c>
      <c r="F472" s="6">
        <v>10000</v>
      </c>
      <c r="G472" s="6">
        <v>10000</v>
      </c>
      <c r="H472" s="6">
        <v>0</v>
      </c>
      <c r="I472" s="6">
        <v>0</v>
      </c>
      <c r="J472" s="6">
        <v>0</v>
      </c>
    </row>
    <row r="473" spans="2:10" ht="21.6" x14ac:dyDescent="0.3">
      <c r="B473" s="5" t="s">
        <v>365</v>
      </c>
      <c r="C473" s="5" t="s">
        <v>366</v>
      </c>
      <c r="D473" s="6">
        <v>0</v>
      </c>
      <c r="E473" s="6">
        <v>0</v>
      </c>
      <c r="F473" s="6">
        <v>60000</v>
      </c>
      <c r="G473" s="6">
        <v>40000</v>
      </c>
      <c r="H473" s="6">
        <v>21212</v>
      </c>
      <c r="I473" s="6">
        <v>21212</v>
      </c>
      <c r="J473" s="6">
        <v>21212</v>
      </c>
    </row>
    <row r="474" spans="2:10" x14ac:dyDescent="0.3">
      <c r="B474" s="5" t="s">
        <v>367</v>
      </c>
      <c r="C474" s="5" t="s">
        <v>368</v>
      </c>
      <c r="D474" s="6">
        <v>0</v>
      </c>
      <c r="E474" s="6">
        <v>0</v>
      </c>
      <c r="F474" s="6">
        <v>60000</v>
      </c>
      <c r="G474" s="6">
        <v>40000</v>
      </c>
      <c r="H474" s="6">
        <v>21212</v>
      </c>
      <c r="I474" s="6">
        <v>21212</v>
      </c>
      <c r="J474" s="6">
        <v>21212</v>
      </c>
    </row>
    <row r="475" spans="2:10" x14ac:dyDescent="0.3">
      <c r="B475" s="5" t="s">
        <v>250</v>
      </c>
      <c r="C475" s="5" t="s">
        <v>251</v>
      </c>
      <c r="D475" s="6">
        <v>0</v>
      </c>
      <c r="E475" s="6">
        <v>0</v>
      </c>
      <c r="F475" s="6">
        <v>0</v>
      </c>
      <c r="G475" s="6">
        <v>0</v>
      </c>
      <c r="H475" s="6">
        <v>0</v>
      </c>
      <c r="I475" s="6">
        <v>0</v>
      </c>
      <c r="J475" s="6">
        <v>3227252</v>
      </c>
    </row>
    <row r="478" spans="2:10" x14ac:dyDescent="0.3">
      <c r="B478" s="15" t="s">
        <v>466</v>
      </c>
      <c r="C478" s="15"/>
      <c r="D478" s="15"/>
      <c r="E478" s="15"/>
      <c r="F478" s="15"/>
      <c r="G478" s="15"/>
      <c r="H478" s="15"/>
      <c r="I478" s="15"/>
      <c r="J478" s="15"/>
    </row>
    <row r="481" spans="2:10" ht="21.6" x14ac:dyDescent="0.3">
      <c r="B481" s="5" t="s">
        <v>16</v>
      </c>
      <c r="C481" s="5" t="s">
        <v>17</v>
      </c>
      <c r="D481" s="6">
        <v>0</v>
      </c>
      <c r="E481" s="6">
        <v>0</v>
      </c>
      <c r="F481" s="6">
        <v>89790160</v>
      </c>
      <c r="G481" s="6">
        <v>50938210</v>
      </c>
      <c r="H481" s="6">
        <v>9439562</v>
      </c>
      <c r="I481" s="6">
        <v>9439562</v>
      </c>
      <c r="J481" s="6">
        <v>7146951</v>
      </c>
    </row>
    <row r="482" spans="2:10" ht="21.6" x14ac:dyDescent="0.3">
      <c r="B482" s="5" t="s">
        <v>385</v>
      </c>
      <c r="C482" s="5" t="s">
        <v>105</v>
      </c>
      <c r="D482" s="6">
        <v>0</v>
      </c>
      <c r="E482" s="6">
        <v>0</v>
      </c>
      <c r="F482" s="6">
        <v>320000</v>
      </c>
      <c r="G482" s="6">
        <v>320000</v>
      </c>
      <c r="H482" s="6">
        <v>0</v>
      </c>
      <c r="I482" s="6">
        <v>0</v>
      </c>
      <c r="J482" s="6">
        <v>0</v>
      </c>
    </row>
    <row r="483" spans="2:10" ht="31.8" x14ac:dyDescent="0.3">
      <c r="B483" s="5" t="s">
        <v>424</v>
      </c>
      <c r="C483" s="5" t="s">
        <v>23</v>
      </c>
      <c r="D483" s="6">
        <v>0</v>
      </c>
      <c r="E483" s="6">
        <v>0</v>
      </c>
      <c r="F483" s="6">
        <v>320000</v>
      </c>
      <c r="G483" s="6">
        <v>320000</v>
      </c>
      <c r="H483" s="6">
        <v>0</v>
      </c>
      <c r="I483" s="6">
        <v>0</v>
      </c>
      <c r="J483" s="6">
        <v>0</v>
      </c>
    </row>
    <row r="484" spans="2:10" ht="21.6" x14ac:dyDescent="0.3">
      <c r="B484" s="5" t="s">
        <v>425</v>
      </c>
      <c r="C484" s="5" t="s">
        <v>426</v>
      </c>
      <c r="D484" s="6">
        <v>0</v>
      </c>
      <c r="E484" s="6">
        <v>0</v>
      </c>
      <c r="F484" s="6">
        <v>320000</v>
      </c>
      <c r="G484" s="6">
        <v>320000</v>
      </c>
      <c r="H484" s="6">
        <v>0</v>
      </c>
      <c r="I484" s="6">
        <v>0</v>
      </c>
      <c r="J484" s="6">
        <v>0</v>
      </c>
    </row>
    <row r="485" spans="2:10" ht="31.8" x14ac:dyDescent="0.3">
      <c r="B485" s="5" t="s">
        <v>427</v>
      </c>
      <c r="C485" s="5" t="s">
        <v>120</v>
      </c>
      <c r="D485" s="6">
        <v>0</v>
      </c>
      <c r="E485" s="6">
        <v>0</v>
      </c>
      <c r="F485" s="6">
        <v>10100000</v>
      </c>
      <c r="G485" s="6">
        <v>7100000</v>
      </c>
      <c r="H485" s="6">
        <v>71067</v>
      </c>
      <c r="I485" s="6">
        <v>71067</v>
      </c>
      <c r="J485" s="6">
        <v>71067</v>
      </c>
    </row>
    <row r="486" spans="2:10" ht="31.8" x14ac:dyDescent="0.3">
      <c r="B486" s="5" t="s">
        <v>428</v>
      </c>
      <c r="C486" s="5" t="s">
        <v>429</v>
      </c>
      <c r="D486" s="6">
        <v>0</v>
      </c>
      <c r="E486" s="6">
        <v>0</v>
      </c>
      <c r="F486" s="6">
        <v>10100000</v>
      </c>
      <c r="G486" s="6">
        <v>7100000</v>
      </c>
      <c r="H486" s="6">
        <v>71067</v>
      </c>
      <c r="I486" s="6">
        <v>71067</v>
      </c>
      <c r="J486" s="6">
        <v>71067</v>
      </c>
    </row>
    <row r="487" spans="2:10" x14ac:dyDescent="0.3">
      <c r="B487" s="5" t="s">
        <v>430</v>
      </c>
      <c r="C487" s="5" t="s">
        <v>431</v>
      </c>
      <c r="D487" s="6">
        <v>0</v>
      </c>
      <c r="E487" s="6">
        <v>0</v>
      </c>
      <c r="F487" s="6">
        <v>1500000</v>
      </c>
      <c r="G487" s="6">
        <v>1000000</v>
      </c>
      <c r="H487" s="6">
        <v>11162</v>
      </c>
      <c r="I487" s="6">
        <v>11162</v>
      </c>
      <c r="J487" s="6">
        <v>11162</v>
      </c>
    </row>
    <row r="488" spans="2:10" x14ac:dyDescent="0.3">
      <c r="B488" s="5" t="s">
        <v>432</v>
      </c>
      <c r="C488" s="5" t="s">
        <v>433</v>
      </c>
      <c r="D488" s="6">
        <v>0</v>
      </c>
      <c r="E488" s="6">
        <v>0</v>
      </c>
      <c r="F488" s="6">
        <v>8500000</v>
      </c>
      <c r="G488" s="6">
        <v>6000000</v>
      </c>
      <c r="H488" s="6">
        <v>59087</v>
      </c>
      <c r="I488" s="6">
        <v>59087</v>
      </c>
      <c r="J488" s="6">
        <v>59087</v>
      </c>
    </row>
    <row r="489" spans="2:10" x14ac:dyDescent="0.3">
      <c r="B489" s="5" t="s">
        <v>434</v>
      </c>
      <c r="C489" s="5" t="s">
        <v>435</v>
      </c>
      <c r="D489" s="6">
        <v>0</v>
      </c>
      <c r="E489" s="6">
        <v>0</v>
      </c>
      <c r="F489" s="6">
        <v>100000</v>
      </c>
      <c r="G489" s="6">
        <v>100000</v>
      </c>
      <c r="H489" s="6">
        <v>818</v>
      </c>
      <c r="I489" s="6">
        <v>818</v>
      </c>
      <c r="J489" s="6">
        <v>818</v>
      </c>
    </row>
    <row r="490" spans="2:10" ht="31.8" x14ac:dyDescent="0.3">
      <c r="B490" s="5" t="s">
        <v>436</v>
      </c>
      <c r="C490" s="5" t="s">
        <v>332</v>
      </c>
      <c r="D490" s="6">
        <v>0</v>
      </c>
      <c r="E490" s="6">
        <v>0</v>
      </c>
      <c r="F490" s="6">
        <v>0</v>
      </c>
      <c r="G490" s="6">
        <v>0</v>
      </c>
      <c r="H490" s="6">
        <v>0</v>
      </c>
      <c r="I490" s="6">
        <v>0</v>
      </c>
      <c r="J490" s="6">
        <v>0</v>
      </c>
    </row>
    <row r="491" spans="2:10" x14ac:dyDescent="0.3">
      <c r="B491" s="5" t="s">
        <v>437</v>
      </c>
      <c r="C491" s="5" t="s">
        <v>438</v>
      </c>
      <c r="D491" s="6">
        <v>0</v>
      </c>
      <c r="E491" s="6">
        <v>0</v>
      </c>
      <c r="F491" s="6">
        <v>0</v>
      </c>
      <c r="G491" s="6">
        <v>0</v>
      </c>
      <c r="H491" s="6">
        <v>0</v>
      </c>
      <c r="I491" s="6">
        <v>0</v>
      </c>
      <c r="J491" s="6">
        <v>0</v>
      </c>
    </row>
    <row r="492" spans="2:10" x14ac:dyDescent="0.3">
      <c r="B492" s="5" t="s">
        <v>439</v>
      </c>
      <c r="C492" s="5" t="s">
        <v>440</v>
      </c>
      <c r="D492" s="6">
        <v>0</v>
      </c>
      <c r="E492" s="6">
        <v>0</v>
      </c>
      <c r="F492" s="6">
        <v>0</v>
      </c>
      <c r="G492" s="6">
        <v>0</v>
      </c>
      <c r="H492" s="6">
        <v>0</v>
      </c>
      <c r="I492" s="6">
        <v>0</v>
      </c>
      <c r="J492" s="6">
        <v>0</v>
      </c>
    </row>
    <row r="493" spans="2:10" x14ac:dyDescent="0.3">
      <c r="B493" s="5" t="s">
        <v>441</v>
      </c>
      <c r="C493" s="5" t="s">
        <v>442</v>
      </c>
      <c r="D493" s="6">
        <v>0</v>
      </c>
      <c r="E493" s="6">
        <v>0</v>
      </c>
      <c r="F493" s="6">
        <v>0</v>
      </c>
      <c r="G493" s="6">
        <v>0</v>
      </c>
      <c r="H493" s="6">
        <v>0</v>
      </c>
      <c r="I493" s="6">
        <v>0</v>
      </c>
      <c r="J493" s="6">
        <v>0</v>
      </c>
    </row>
    <row r="494" spans="2:10" ht="31.8" x14ac:dyDescent="0.3">
      <c r="B494" s="5" t="s">
        <v>443</v>
      </c>
      <c r="C494" s="5" t="s">
        <v>444</v>
      </c>
      <c r="D494" s="6">
        <v>0</v>
      </c>
      <c r="E494" s="6">
        <v>0</v>
      </c>
      <c r="F494" s="6">
        <v>40728590</v>
      </c>
      <c r="G494" s="6">
        <v>18077470</v>
      </c>
      <c r="H494" s="6">
        <v>3017307</v>
      </c>
      <c r="I494" s="6">
        <v>3017307</v>
      </c>
      <c r="J494" s="6">
        <v>2991384</v>
      </c>
    </row>
    <row r="495" spans="2:10" x14ac:dyDescent="0.3">
      <c r="B495" s="5" t="s">
        <v>445</v>
      </c>
      <c r="C495" s="5" t="s">
        <v>446</v>
      </c>
      <c r="D495" s="6">
        <v>0</v>
      </c>
      <c r="E495" s="6">
        <v>0</v>
      </c>
      <c r="F495" s="6">
        <v>34277000</v>
      </c>
      <c r="G495" s="6">
        <v>15191140</v>
      </c>
      <c r="H495" s="6">
        <v>2537393</v>
      </c>
      <c r="I495" s="6">
        <v>2537393</v>
      </c>
      <c r="J495" s="6">
        <v>2515609</v>
      </c>
    </row>
    <row r="496" spans="2:10" x14ac:dyDescent="0.3">
      <c r="B496" s="5" t="s">
        <v>447</v>
      </c>
      <c r="C496" s="5" t="s">
        <v>448</v>
      </c>
      <c r="D496" s="6">
        <v>0</v>
      </c>
      <c r="E496" s="6">
        <v>0</v>
      </c>
      <c r="F496" s="6">
        <v>6451590</v>
      </c>
      <c r="G496" s="6">
        <v>2886330</v>
      </c>
      <c r="H496" s="6">
        <v>479914</v>
      </c>
      <c r="I496" s="6">
        <v>479914</v>
      </c>
      <c r="J496" s="6">
        <v>475775</v>
      </c>
    </row>
    <row r="497" spans="2:10" ht="31.8" x14ac:dyDescent="0.3">
      <c r="B497" s="5" t="s">
        <v>449</v>
      </c>
      <c r="C497" s="5" t="s">
        <v>338</v>
      </c>
      <c r="D497" s="6">
        <v>0</v>
      </c>
      <c r="E497" s="6">
        <v>0</v>
      </c>
      <c r="F497" s="6">
        <v>9250140</v>
      </c>
      <c r="G497" s="6">
        <v>6751980</v>
      </c>
      <c r="H497" s="6">
        <v>779255</v>
      </c>
      <c r="I497" s="6">
        <v>779255</v>
      </c>
      <c r="J497" s="6">
        <v>752718</v>
      </c>
    </row>
    <row r="498" spans="2:10" x14ac:dyDescent="0.3">
      <c r="B498" s="5" t="s">
        <v>450</v>
      </c>
      <c r="C498" s="5" t="s">
        <v>451</v>
      </c>
      <c r="D498" s="6">
        <v>0</v>
      </c>
      <c r="E498" s="6">
        <v>0</v>
      </c>
      <c r="F498" s="6">
        <v>7773220</v>
      </c>
      <c r="G498" s="6">
        <v>5673920</v>
      </c>
      <c r="H498" s="6">
        <v>658058</v>
      </c>
      <c r="I498" s="6">
        <v>658058</v>
      </c>
      <c r="J498" s="6">
        <v>635758</v>
      </c>
    </row>
    <row r="499" spans="2:10" x14ac:dyDescent="0.3">
      <c r="B499" s="5" t="s">
        <v>447</v>
      </c>
      <c r="C499" s="5" t="s">
        <v>452</v>
      </c>
      <c r="D499" s="6">
        <v>0</v>
      </c>
      <c r="E499" s="6">
        <v>0</v>
      </c>
      <c r="F499" s="6">
        <v>1476920</v>
      </c>
      <c r="G499" s="6">
        <v>1078060</v>
      </c>
      <c r="H499" s="6">
        <v>121197</v>
      </c>
      <c r="I499" s="6">
        <v>121197</v>
      </c>
      <c r="J499" s="6">
        <v>116960</v>
      </c>
    </row>
    <row r="500" spans="2:10" x14ac:dyDescent="0.3">
      <c r="B500" s="5" t="s">
        <v>453</v>
      </c>
      <c r="C500" s="5" t="s">
        <v>135</v>
      </c>
      <c r="D500" s="6">
        <v>0</v>
      </c>
      <c r="E500" s="6">
        <v>0</v>
      </c>
      <c r="F500" s="6">
        <v>29391430</v>
      </c>
      <c r="G500" s="6">
        <v>18688760</v>
      </c>
      <c r="H500" s="6">
        <v>5571933</v>
      </c>
      <c r="I500" s="6">
        <v>5571933</v>
      </c>
      <c r="J500" s="6">
        <v>3331782</v>
      </c>
    </row>
    <row r="501" spans="2:10" ht="21.6" x14ac:dyDescent="0.3">
      <c r="B501" s="5" t="s">
        <v>454</v>
      </c>
      <c r="C501" s="5" t="s">
        <v>138</v>
      </c>
      <c r="D501" s="6">
        <v>0</v>
      </c>
      <c r="E501" s="6">
        <v>0</v>
      </c>
      <c r="F501" s="6">
        <v>29391430</v>
      </c>
      <c r="G501" s="6">
        <v>18688760</v>
      </c>
      <c r="H501" s="6">
        <v>5571933</v>
      </c>
      <c r="I501" s="6">
        <v>5571933</v>
      </c>
      <c r="J501" s="6">
        <v>3331782</v>
      </c>
    </row>
    <row r="502" spans="2:10" x14ac:dyDescent="0.3">
      <c r="B502" s="5" t="s">
        <v>455</v>
      </c>
      <c r="C502" s="5" t="s">
        <v>456</v>
      </c>
      <c r="D502" s="6">
        <v>0</v>
      </c>
      <c r="E502" s="6">
        <v>0</v>
      </c>
      <c r="F502" s="6">
        <v>29391430</v>
      </c>
      <c r="G502" s="6">
        <v>18688760</v>
      </c>
      <c r="H502" s="6">
        <v>5571933</v>
      </c>
      <c r="I502" s="6">
        <v>5571933</v>
      </c>
      <c r="J502" s="6">
        <v>3331782</v>
      </c>
    </row>
    <row r="503" spans="2:10" x14ac:dyDescent="0.3">
      <c r="B503" s="5" t="s">
        <v>457</v>
      </c>
      <c r="C503" s="5" t="s">
        <v>458</v>
      </c>
      <c r="D503" s="6">
        <v>0</v>
      </c>
      <c r="E503" s="6">
        <v>0</v>
      </c>
      <c r="F503" s="6">
        <v>100000</v>
      </c>
      <c r="G503" s="6">
        <v>100000</v>
      </c>
      <c r="H503" s="6">
        <v>0</v>
      </c>
      <c r="I503" s="6">
        <v>0</v>
      </c>
      <c r="J503" s="6">
        <v>0</v>
      </c>
    </row>
    <row r="504" spans="2:10" x14ac:dyDescent="0.3">
      <c r="B504" s="5" t="s">
        <v>459</v>
      </c>
      <c r="C504" s="5" t="s">
        <v>460</v>
      </c>
      <c r="D504" s="6">
        <v>0</v>
      </c>
      <c r="E504" s="6">
        <v>0</v>
      </c>
      <c r="F504" s="6">
        <v>128000</v>
      </c>
      <c r="G504" s="6">
        <v>108000</v>
      </c>
      <c r="H504" s="6">
        <v>64942</v>
      </c>
      <c r="I504" s="6">
        <v>64942</v>
      </c>
      <c r="J504" s="6">
        <v>64942</v>
      </c>
    </row>
    <row r="505" spans="2:10" x14ac:dyDescent="0.3">
      <c r="B505" s="5" t="s">
        <v>461</v>
      </c>
      <c r="C505" s="5" t="s">
        <v>462</v>
      </c>
      <c r="D505" s="6">
        <v>0</v>
      </c>
      <c r="E505" s="6">
        <v>0</v>
      </c>
      <c r="F505" s="6">
        <v>500910</v>
      </c>
      <c r="G505" s="6">
        <v>484410</v>
      </c>
      <c r="H505" s="6">
        <v>275965</v>
      </c>
      <c r="I505" s="6">
        <v>275965</v>
      </c>
      <c r="J505" s="6">
        <v>275965</v>
      </c>
    </row>
    <row r="506" spans="2:10" x14ac:dyDescent="0.3">
      <c r="B506" s="5" t="s">
        <v>463</v>
      </c>
      <c r="C506" s="5" t="s">
        <v>464</v>
      </c>
      <c r="D506" s="6">
        <v>0</v>
      </c>
      <c r="E506" s="6">
        <v>0</v>
      </c>
      <c r="F506" s="6">
        <v>28662520</v>
      </c>
      <c r="G506" s="6">
        <v>17996350</v>
      </c>
      <c r="H506" s="6">
        <v>5231026</v>
      </c>
      <c r="I506" s="6">
        <v>5231026</v>
      </c>
      <c r="J506" s="6">
        <v>2990875</v>
      </c>
    </row>
    <row r="507" spans="2:10" ht="21.6" x14ac:dyDescent="0.3">
      <c r="B507" s="5" t="s">
        <v>19</v>
      </c>
      <c r="C507" s="5" t="s">
        <v>20</v>
      </c>
      <c r="D507" s="6">
        <v>0</v>
      </c>
      <c r="E507" s="6">
        <v>0</v>
      </c>
      <c r="F507" s="6">
        <v>2825890</v>
      </c>
      <c r="G507" s="6">
        <v>1883730</v>
      </c>
      <c r="H507" s="6">
        <v>101468</v>
      </c>
      <c r="I507" s="6">
        <v>101468</v>
      </c>
      <c r="J507" s="6">
        <v>101468</v>
      </c>
    </row>
    <row r="508" spans="2:10" x14ac:dyDescent="0.3">
      <c r="B508" s="5" t="s">
        <v>22</v>
      </c>
      <c r="C508" s="5" t="s">
        <v>23</v>
      </c>
      <c r="D508" s="6">
        <v>0</v>
      </c>
      <c r="E508" s="6">
        <v>0</v>
      </c>
      <c r="F508" s="6">
        <v>2818390</v>
      </c>
      <c r="G508" s="6">
        <v>1876230</v>
      </c>
      <c r="H508" s="6">
        <v>101468</v>
      </c>
      <c r="I508" s="6">
        <v>101468</v>
      </c>
      <c r="J508" s="6">
        <v>101468</v>
      </c>
    </row>
    <row r="509" spans="2:10" ht="31.8" x14ac:dyDescent="0.3">
      <c r="B509" s="5" t="s">
        <v>436</v>
      </c>
      <c r="C509" s="5" t="s">
        <v>332</v>
      </c>
      <c r="D509" s="6">
        <v>0</v>
      </c>
      <c r="E509" s="6">
        <v>0</v>
      </c>
      <c r="F509" s="6">
        <v>0</v>
      </c>
      <c r="G509" s="6">
        <v>0</v>
      </c>
      <c r="H509" s="6">
        <v>0</v>
      </c>
      <c r="I509" s="6">
        <v>0</v>
      </c>
      <c r="J509" s="6">
        <v>0</v>
      </c>
    </row>
    <row r="510" spans="2:10" x14ac:dyDescent="0.3">
      <c r="B510" s="5" t="s">
        <v>437</v>
      </c>
      <c r="C510" s="5" t="s">
        <v>438</v>
      </c>
      <c r="D510" s="6">
        <v>0</v>
      </c>
      <c r="E510" s="6">
        <v>0</v>
      </c>
      <c r="F510" s="6">
        <v>0</v>
      </c>
      <c r="G510" s="6">
        <v>0</v>
      </c>
      <c r="H510" s="6">
        <v>0</v>
      </c>
      <c r="I510" s="6">
        <v>0</v>
      </c>
      <c r="J510" s="6">
        <v>0</v>
      </c>
    </row>
    <row r="511" spans="2:10" x14ac:dyDescent="0.3">
      <c r="B511" s="5" t="s">
        <v>441</v>
      </c>
      <c r="C511" s="5" t="s">
        <v>442</v>
      </c>
      <c r="D511" s="6">
        <v>0</v>
      </c>
      <c r="E511" s="6">
        <v>0</v>
      </c>
      <c r="F511" s="6">
        <v>0</v>
      </c>
      <c r="G511" s="6">
        <v>0</v>
      </c>
      <c r="H511" s="6">
        <v>0</v>
      </c>
      <c r="I511" s="6">
        <v>0</v>
      </c>
      <c r="J511" s="6">
        <v>0</v>
      </c>
    </row>
    <row r="512" spans="2:10" ht="31.8" x14ac:dyDescent="0.3">
      <c r="B512" s="5" t="s">
        <v>449</v>
      </c>
      <c r="C512" s="5" t="s">
        <v>338</v>
      </c>
      <c r="D512" s="6">
        <v>0</v>
      </c>
      <c r="E512" s="6">
        <v>0</v>
      </c>
      <c r="F512" s="6">
        <v>1786070</v>
      </c>
      <c r="G512" s="6">
        <v>953910</v>
      </c>
      <c r="H512" s="6">
        <v>0</v>
      </c>
      <c r="I512" s="6">
        <v>0</v>
      </c>
      <c r="J512" s="6">
        <v>0</v>
      </c>
    </row>
    <row r="513" spans="2:10" x14ac:dyDescent="0.3">
      <c r="B513" s="5" t="s">
        <v>450</v>
      </c>
      <c r="C513" s="5" t="s">
        <v>451</v>
      </c>
      <c r="D513" s="6">
        <v>0</v>
      </c>
      <c r="E513" s="6">
        <v>0</v>
      </c>
      <c r="F513" s="6">
        <v>1500900</v>
      </c>
      <c r="G513" s="6">
        <v>801600</v>
      </c>
      <c r="H513" s="6">
        <v>0</v>
      </c>
      <c r="I513" s="6">
        <v>0</v>
      </c>
      <c r="J513" s="6">
        <v>0</v>
      </c>
    </row>
    <row r="514" spans="2:10" x14ac:dyDescent="0.3">
      <c r="B514" s="5" t="s">
        <v>447</v>
      </c>
      <c r="C514" s="5" t="s">
        <v>452</v>
      </c>
      <c r="D514" s="6">
        <v>0</v>
      </c>
      <c r="E514" s="6">
        <v>0</v>
      </c>
      <c r="F514" s="6">
        <v>285170</v>
      </c>
      <c r="G514" s="6">
        <v>152310</v>
      </c>
      <c r="H514" s="6">
        <v>0</v>
      </c>
      <c r="I514" s="6">
        <v>0</v>
      </c>
      <c r="J514" s="6">
        <v>0</v>
      </c>
    </row>
    <row r="515" spans="2:10" x14ac:dyDescent="0.3">
      <c r="B515" s="5" t="s">
        <v>453</v>
      </c>
      <c r="C515" s="5" t="s">
        <v>135</v>
      </c>
      <c r="D515" s="6">
        <v>0</v>
      </c>
      <c r="E515" s="6">
        <v>0</v>
      </c>
      <c r="F515" s="6">
        <v>1032320</v>
      </c>
      <c r="G515" s="6">
        <v>922320</v>
      </c>
      <c r="H515" s="6">
        <v>101468</v>
      </c>
      <c r="I515" s="6">
        <v>101468</v>
      </c>
      <c r="J515" s="6">
        <v>101468</v>
      </c>
    </row>
    <row r="516" spans="2:10" ht="21.6" x14ac:dyDescent="0.3">
      <c r="B516" s="5" t="s">
        <v>454</v>
      </c>
      <c r="C516" s="5" t="s">
        <v>138</v>
      </c>
      <c r="D516" s="6">
        <v>0</v>
      </c>
      <c r="E516" s="6">
        <v>0</v>
      </c>
      <c r="F516" s="6">
        <v>1032320</v>
      </c>
      <c r="G516" s="6">
        <v>922320</v>
      </c>
      <c r="H516" s="6">
        <v>101468</v>
      </c>
      <c r="I516" s="6">
        <v>101468</v>
      </c>
      <c r="J516" s="6">
        <v>101468</v>
      </c>
    </row>
    <row r="517" spans="2:10" x14ac:dyDescent="0.3">
      <c r="B517" s="5" t="s">
        <v>455</v>
      </c>
      <c r="C517" s="5" t="s">
        <v>456</v>
      </c>
      <c r="D517" s="6">
        <v>0</v>
      </c>
      <c r="E517" s="6">
        <v>0</v>
      </c>
      <c r="F517" s="6">
        <v>1032320</v>
      </c>
      <c r="G517" s="6">
        <v>922320</v>
      </c>
      <c r="H517" s="6">
        <v>101468</v>
      </c>
      <c r="I517" s="6">
        <v>101468</v>
      </c>
      <c r="J517" s="6">
        <v>101468</v>
      </c>
    </row>
    <row r="518" spans="2:10" x14ac:dyDescent="0.3">
      <c r="B518" s="5" t="s">
        <v>457</v>
      </c>
      <c r="C518" s="5" t="s">
        <v>458</v>
      </c>
      <c r="D518" s="6">
        <v>0</v>
      </c>
      <c r="E518" s="6">
        <v>0</v>
      </c>
      <c r="F518" s="6">
        <v>0</v>
      </c>
      <c r="G518" s="6">
        <v>0</v>
      </c>
      <c r="H518" s="6">
        <v>0</v>
      </c>
      <c r="I518" s="6">
        <v>0</v>
      </c>
      <c r="J518" s="6">
        <v>0</v>
      </c>
    </row>
    <row r="519" spans="2:10" x14ac:dyDescent="0.3">
      <c r="B519" s="5" t="s">
        <v>459</v>
      </c>
      <c r="C519" s="5" t="s">
        <v>460</v>
      </c>
      <c r="D519" s="6">
        <v>0</v>
      </c>
      <c r="E519" s="6">
        <v>0</v>
      </c>
      <c r="F519" s="6">
        <v>4000</v>
      </c>
      <c r="G519" s="6">
        <v>4000</v>
      </c>
      <c r="H519" s="6">
        <v>3700</v>
      </c>
      <c r="I519" s="6">
        <v>3700</v>
      </c>
      <c r="J519" s="6">
        <v>3700</v>
      </c>
    </row>
    <row r="520" spans="2:10" x14ac:dyDescent="0.3">
      <c r="B520" s="5" t="s">
        <v>461</v>
      </c>
      <c r="C520" s="5" t="s">
        <v>462</v>
      </c>
      <c r="D520" s="6">
        <v>0</v>
      </c>
      <c r="E520" s="6">
        <v>0</v>
      </c>
      <c r="F520" s="6">
        <v>0</v>
      </c>
      <c r="G520" s="6">
        <v>0</v>
      </c>
      <c r="H520" s="6">
        <v>0</v>
      </c>
      <c r="I520" s="6">
        <v>0</v>
      </c>
      <c r="J520" s="6">
        <v>0</v>
      </c>
    </row>
    <row r="521" spans="2:10" x14ac:dyDescent="0.3">
      <c r="B521" s="5" t="s">
        <v>463</v>
      </c>
      <c r="C521" s="5" t="s">
        <v>464</v>
      </c>
      <c r="D521" s="6">
        <v>0</v>
      </c>
      <c r="E521" s="6">
        <v>0</v>
      </c>
      <c r="F521" s="6">
        <v>1028320</v>
      </c>
      <c r="G521" s="6">
        <v>918320</v>
      </c>
      <c r="H521" s="6">
        <v>97768</v>
      </c>
      <c r="I521" s="6">
        <v>97768</v>
      </c>
      <c r="J521" s="6">
        <v>97768</v>
      </c>
    </row>
    <row r="522" spans="2:10" ht="21.6" x14ac:dyDescent="0.3">
      <c r="B522" s="5" t="s">
        <v>31</v>
      </c>
      <c r="C522" s="5" t="s">
        <v>32</v>
      </c>
      <c r="D522" s="6">
        <v>0</v>
      </c>
      <c r="E522" s="6">
        <v>0</v>
      </c>
      <c r="F522" s="6">
        <v>7500</v>
      </c>
      <c r="G522" s="6">
        <v>7500</v>
      </c>
      <c r="H522" s="6">
        <v>0</v>
      </c>
      <c r="I522" s="6">
        <v>0</v>
      </c>
      <c r="J522" s="6">
        <v>0</v>
      </c>
    </row>
    <row r="523" spans="2:10" x14ac:dyDescent="0.3">
      <c r="B523" s="5" t="s">
        <v>453</v>
      </c>
      <c r="C523" s="5" t="s">
        <v>135</v>
      </c>
      <c r="D523" s="6">
        <v>0</v>
      </c>
      <c r="E523" s="6">
        <v>0</v>
      </c>
      <c r="F523" s="6">
        <v>7500</v>
      </c>
      <c r="G523" s="6">
        <v>7500</v>
      </c>
      <c r="H523" s="6">
        <v>0</v>
      </c>
      <c r="I523" s="6">
        <v>0</v>
      </c>
      <c r="J523" s="6">
        <v>0</v>
      </c>
    </row>
    <row r="524" spans="2:10" ht="21.6" x14ac:dyDescent="0.3">
      <c r="B524" s="5" t="s">
        <v>454</v>
      </c>
      <c r="C524" s="5" t="s">
        <v>138</v>
      </c>
      <c r="D524" s="6">
        <v>0</v>
      </c>
      <c r="E524" s="6">
        <v>0</v>
      </c>
      <c r="F524" s="6">
        <v>7500</v>
      </c>
      <c r="G524" s="6">
        <v>7500</v>
      </c>
      <c r="H524" s="6">
        <v>0</v>
      </c>
      <c r="I524" s="6">
        <v>0</v>
      </c>
      <c r="J524" s="6">
        <v>0</v>
      </c>
    </row>
    <row r="525" spans="2:10" x14ac:dyDescent="0.3">
      <c r="B525" s="5" t="s">
        <v>455</v>
      </c>
      <c r="C525" s="5" t="s">
        <v>456</v>
      </c>
      <c r="D525" s="6">
        <v>0</v>
      </c>
      <c r="E525" s="6">
        <v>0</v>
      </c>
      <c r="F525" s="6">
        <v>7500</v>
      </c>
      <c r="G525" s="6">
        <v>7500</v>
      </c>
      <c r="H525" s="6">
        <v>0</v>
      </c>
      <c r="I525" s="6">
        <v>0</v>
      </c>
      <c r="J525" s="6">
        <v>0</v>
      </c>
    </row>
    <row r="526" spans="2:10" x14ac:dyDescent="0.3">
      <c r="B526" s="5" t="s">
        <v>459</v>
      </c>
      <c r="C526" s="5" t="s">
        <v>460</v>
      </c>
      <c r="D526" s="6">
        <v>0</v>
      </c>
      <c r="E526" s="6">
        <v>0</v>
      </c>
      <c r="F526" s="6">
        <v>7500</v>
      </c>
      <c r="G526" s="6">
        <v>7500</v>
      </c>
      <c r="H526" s="6">
        <v>0</v>
      </c>
      <c r="I526" s="6">
        <v>0</v>
      </c>
      <c r="J526" s="6">
        <v>0</v>
      </c>
    </row>
    <row r="527" spans="2:10" ht="21.6" x14ac:dyDescent="0.3">
      <c r="B527" s="5" t="s">
        <v>49</v>
      </c>
      <c r="C527" s="5" t="s">
        <v>50</v>
      </c>
      <c r="D527" s="6">
        <v>0</v>
      </c>
      <c r="E527" s="6">
        <v>0</v>
      </c>
      <c r="F527" s="6">
        <v>87000</v>
      </c>
      <c r="G527" s="6">
        <v>77000</v>
      </c>
      <c r="H527" s="6">
        <v>14999</v>
      </c>
      <c r="I527" s="6">
        <v>14999</v>
      </c>
      <c r="J527" s="6">
        <v>14999</v>
      </c>
    </row>
    <row r="528" spans="2:10" ht="21.6" x14ac:dyDescent="0.3">
      <c r="B528" s="5" t="s">
        <v>52</v>
      </c>
      <c r="C528" s="5" t="s">
        <v>53</v>
      </c>
      <c r="D528" s="6">
        <v>0</v>
      </c>
      <c r="E528" s="6">
        <v>0</v>
      </c>
      <c r="F528" s="6">
        <v>87000</v>
      </c>
      <c r="G528" s="6">
        <v>77000</v>
      </c>
      <c r="H528" s="6">
        <v>14999</v>
      </c>
      <c r="I528" s="6">
        <v>14999</v>
      </c>
      <c r="J528" s="6">
        <v>14999</v>
      </c>
    </row>
    <row r="529" spans="2:10" x14ac:dyDescent="0.3">
      <c r="B529" s="5" t="s">
        <v>453</v>
      </c>
      <c r="C529" s="5" t="s">
        <v>135</v>
      </c>
      <c r="D529" s="6">
        <v>0</v>
      </c>
      <c r="E529" s="6">
        <v>0</v>
      </c>
      <c r="F529" s="6">
        <v>87000</v>
      </c>
      <c r="G529" s="6">
        <v>77000</v>
      </c>
      <c r="H529" s="6">
        <v>14999</v>
      </c>
      <c r="I529" s="6">
        <v>14999</v>
      </c>
      <c r="J529" s="6">
        <v>14999</v>
      </c>
    </row>
    <row r="530" spans="2:10" ht="21.6" x14ac:dyDescent="0.3">
      <c r="B530" s="5" t="s">
        <v>454</v>
      </c>
      <c r="C530" s="5" t="s">
        <v>138</v>
      </c>
      <c r="D530" s="6">
        <v>0</v>
      </c>
      <c r="E530" s="6">
        <v>0</v>
      </c>
      <c r="F530" s="6">
        <v>87000</v>
      </c>
      <c r="G530" s="6">
        <v>77000</v>
      </c>
      <c r="H530" s="6">
        <v>14999</v>
      </c>
      <c r="I530" s="6">
        <v>14999</v>
      </c>
      <c r="J530" s="6">
        <v>14999</v>
      </c>
    </row>
    <row r="531" spans="2:10" x14ac:dyDescent="0.3">
      <c r="B531" s="5" t="s">
        <v>455</v>
      </c>
      <c r="C531" s="5" t="s">
        <v>456</v>
      </c>
      <c r="D531" s="6">
        <v>0</v>
      </c>
      <c r="E531" s="6">
        <v>0</v>
      </c>
      <c r="F531" s="6">
        <v>87000</v>
      </c>
      <c r="G531" s="6">
        <v>77000</v>
      </c>
      <c r="H531" s="6">
        <v>14999</v>
      </c>
      <c r="I531" s="6">
        <v>14999</v>
      </c>
      <c r="J531" s="6">
        <v>14999</v>
      </c>
    </row>
    <row r="532" spans="2:10" x14ac:dyDescent="0.3">
      <c r="B532" s="5" t="s">
        <v>459</v>
      </c>
      <c r="C532" s="5" t="s">
        <v>460</v>
      </c>
      <c r="D532" s="6">
        <v>0</v>
      </c>
      <c r="E532" s="6">
        <v>0</v>
      </c>
      <c r="F532" s="6">
        <v>45000</v>
      </c>
      <c r="G532" s="6">
        <v>35000</v>
      </c>
      <c r="H532" s="6">
        <v>14999</v>
      </c>
      <c r="I532" s="6">
        <v>14999</v>
      </c>
      <c r="J532" s="6">
        <v>14999</v>
      </c>
    </row>
    <row r="533" spans="2:10" x14ac:dyDescent="0.3">
      <c r="B533" s="5" t="s">
        <v>463</v>
      </c>
      <c r="C533" s="5" t="s">
        <v>464</v>
      </c>
      <c r="D533" s="6">
        <v>0</v>
      </c>
      <c r="E533" s="6">
        <v>0</v>
      </c>
      <c r="F533" s="6">
        <v>42000</v>
      </c>
      <c r="G533" s="6">
        <v>42000</v>
      </c>
      <c r="H533" s="6">
        <v>0</v>
      </c>
      <c r="I533" s="6">
        <v>0</v>
      </c>
      <c r="J533" s="6">
        <v>0</v>
      </c>
    </row>
    <row r="534" spans="2:10" ht="21.6" x14ac:dyDescent="0.3">
      <c r="B534" s="5" t="s">
        <v>64</v>
      </c>
      <c r="C534" s="5" t="s">
        <v>65</v>
      </c>
      <c r="D534" s="6">
        <v>0</v>
      </c>
      <c r="E534" s="6">
        <v>0</v>
      </c>
      <c r="F534" s="6">
        <v>29216100</v>
      </c>
      <c r="G534" s="6">
        <v>19509480</v>
      </c>
      <c r="H534" s="6">
        <v>3511070</v>
      </c>
      <c r="I534" s="6">
        <v>3511070</v>
      </c>
      <c r="J534" s="6">
        <v>3458610</v>
      </c>
    </row>
    <row r="535" spans="2:10" ht="21.6" x14ac:dyDescent="0.3">
      <c r="B535" s="5" t="s">
        <v>67</v>
      </c>
      <c r="C535" s="5" t="s">
        <v>68</v>
      </c>
      <c r="D535" s="6">
        <v>0</v>
      </c>
      <c r="E535" s="6">
        <v>0</v>
      </c>
      <c r="F535" s="6">
        <v>23581840</v>
      </c>
      <c r="G535" s="6">
        <v>15882070</v>
      </c>
      <c r="H535" s="6">
        <v>3028046</v>
      </c>
      <c r="I535" s="6">
        <v>3028046</v>
      </c>
      <c r="J535" s="6">
        <v>2975586</v>
      </c>
    </row>
    <row r="536" spans="2:10" ht="31.8" x14ac:dyDescent="0.3">
      <c r="B536" s="5" t="s">
        <v>436</v>
      </c>
      <c r="C536" s="5" t="s">
        <v>332</v>
      </c>
      <c r="D536" s="6">
        <v>0</v>
      </c>
      <c r="E536" s="6">
        <v>0</v>
      </c>
      <c r="F536" s="6">
        <v>0</v>
      </c>
      <c r="G536" s="6">
        <v>0</v>
      </c>
      <c r="H536" s="6">
        <v>0</v>
      </c>
      <c r="I536" s="6">
        <v>0</v>
      </c>
      <c r="J536" s="6">
        <v>0</v>
      </c>
    </row>
    <row r="537" spans="2:10" x14ac:dyDescent="0.3">
      <c r="B537" s="5" t="s">
        <v>437</v>
      </c>
      <c r="C537" s="5" t="s">
        <v>438</v>
      </c>
      <c r="D537" s="6">
        <v>0</v>
      </c>
      <c r="E537" s="6">
        <v>0</v>
      </c>
      <c r="F537" s="6">
        <v>0</v>
      </c>
      <c r="G537" s="6">
        <v>0</v>
      </c>
      <c r="H537" s="6">
        <v>0</v>
      </c>
      <c r="I537" s="6">
        <v>0</v>
      </c>
      <c r="J537" s="6">
        <v>0</v>
      </c>
    </row>
    <row r="538" spans="2:10" x14ac:dyDescent="0.3">
      <c r="B538" s="5" t="s">
        <v>439</v>
      </c>
      <c r="C538" s="5" t="s">
        <v>440</v>
      </c>
      <c r="D538" s="6">
        <v>0</v>
      </c>
      <c r="E538" s="6">
        <v>0</v>
      </c>
      <c r="F538" s="6">
        <v>0</v>
      </c>
      <c r="G538" s="6">
        <v>0</v>
      </c>
      <c r="H538" s="6">
        <v>0</v>
      </c>
      <c r="I538" s="6">
        <v>0</v>
      </c>
      <c r="J538" s="6">
        <v>0</v>
      </c>
    </row>
    <row r="539" spans="2:10" x14ac:dyDescent="0.3">
      <c r="B539" s="5" t="s">
        <v>441</v>
      </c>
      <c r="C539" s="5" t="s">
        <v>442</v>
      </c>
      <c r="D539" s="6">
        <v>0</v>
      </c>
      <c r="E539" s="6">
        <v>0</v>
      </c>
      <c r="F539" s="6">
        <v>0</v>
      </c>
      <c r="G539" s="6">
        <v>0</v>
      </c>
      <c r="H539" s="6">
        <v>0</v>
      </c>
      <c r="I539" s="6">
        <v>0</v>
      </c>
      <c r="J539" s="6">
        <v>0</v>
      </c>
    </row>
    <row r="540" spans="2:10" ht="31.8" x14ac:dyDescent="0.3">
      <c r="B540" s="5" t="s">
        <v>443</v>
      </c>
      <c r="C540" s="5" t="s">
        <v>444</v>
      </c>
      <c r="D540" s="6">
        <v>0</v>
      </c>
      <c r="E540" s="6">
        <v>0</v>
      </c>
      <c r="F540" s="6">
        <v>20779770</v>
      </c>
      <c r="G540" s="6">
        <v>13090000</v>
      </c>
      <c r="H540" s="6">
        <v>2818577</v>
      </c>
      <c r="I540" s="6">
        <v>2818577</v>
      </c>
      <c r="J540" s="6">
        <v>2792654</v>
      </c>
    </row>
    <row r="541" spans="2:10" x14ac:dyDescent="0.3">
      <c r="B541" s="5" t="s">
        <v>445</v>
      </c>
      <c r="C541" s="5" t="s">
        <v>446</v>
      </c>
      <c r="D541" s="6">
        <v>0</v>
      </c>
      <c r="E541" s="6">
        <v>0</v>
      </c>
      <c r="F541" s="6">
        <v>17461990</v>
      </c>
      <c r="G541" s="6">
        <v>11000000</v>
      </c>
      <c r="H541" s="6">
        <v>2370393</v>
      </c>
      <c r="I541" s="6">
        <v>2370393</v>
      </c>
      <c r="J541" s="6">
        <v>2348609</v>
      </c>
    </row>
    <row r="542" spans="2:10" x14ac:dyDescent="0.3">
      <c r="B542" s="5" t="s">
        <v>447</v>
      </c>
      <c r="C542" s="5" t="s">
        <v>448</v>
      </c>
      <c r="D542" s="6">
        <v>0</v>
      </c>
      <c r="E542" s="6">
        <v>0</v>
      </c>
      <c r="F542" s="6">
        <v>3317780</v>
      </c>
      <c r="G542" s="6">
        <v>2090000</v>
      </c>
      <c r="H542" s="6">
        <v>448184</v>
      </c>
      <c r="I542" s="6">
        <v>448184</v>
      </c>
      <c r="J542" s="6">
        <v>444045</v>
      </c>
    </row>
    <row r="543" spans="2:10" ht="31.8" x14ac:dyDescent="0.3">
      <c r="B543" s="5" t="s">
        <v>449</v>
      </c>
      <c r="C543" s="5" t="s">
        <v>338</v>
      </c>
      <c r="D543" s="6">
        <v>0</v>
      </c>
      <c r="E543" s="6">
        <v>0</v>
      </c>
      <c r="F543" s="6">
        <v>1276070</v>
      </c>
      <c r="G543" s="6">
        <v>1276070</v>
      </c>
      <c r="H543" s="6">
        <v>26537</v>
      </c>
      <c r="I543" s="6">
        <v>26537</v>
      </c>
      <c r="J543" s="6">
        <v>0</v>
      </c>
    </row>
    <row r="544" spans="2:10" x14ac:dyDescent="0.3">
      <c r="B544" s="5" t="s">
        <v>450</v>
      </c>
      <c r="C544" s="5" t="s">
        <v>451</v>
      </c>
      <c r="D544" s="6">
        <v>0</v>
      </c>
      <c r="E544" s="6">
        <v>0</v>
      </c>
      <c r="F544" s="6">
        <v>1072320</v>
      </c>
      <c r="G544" s="6">
        <v>1072320</v>
      </c>
      <c r="H544" s="6">
        <v>22300</v>
      </c>
      <c r="I544" s="6">
        <v>22300</v>
      </c>
      <c r="J544" s="6">
        <v>0</v>
      </c>
    </row>
    <row r="545" spans="2:10" x14ac:dyDescent="0.3">
      <c r="B545" s="5" t="s">
        <v>447</v>
      </c>
      <c r="C545" s="5" t="s">
        <v>452</v>
      </c>
      <c r="D545" s="6">
        <v>0</v>
      </c>
      <c r="E545" s="6">
        <v>0</v>
      </c>
      <c r="F545" s="6">
        <v>203750</v>
      </c>
      <c r="G545" s="6">
        <v>203750</v>
      </c>
      <c r="H545" s="6">
        <v>4237</v>
      </c>
      <c r="I545" s="6">
        <v>4237</v>
      </c>
      <c r="J545" s="6">
        <v>0</v>
      </c>
    </row>
    <row r="546" spans="2:10" x14ac:dyDescent="0.3">
      <c r="B546" s="5" t="s">
        <v>453</v>
      </c>
      <c r="C546" s="5" t="s">
        <v>135</v>
      </c>
      <c r="D546" s="6">
        <v>0</v>
      </c>
      <c r="E546" s="6">
        <v>0</v>
      </c>
      <c r="F546" s="6">
        <v>1526000</v>
      </c>
      <c r="G546" s="6">
        <v>1516000</v>
      </c>
      <c r="H546" s="6">
        <v>182932</v>
      </c>
      <c r="I546" s="6">
        <v>182932</v>
      </c>
      <c r="J546" s="6">
        <v>182932</v>
      </c>
    </row>
    <row r="547" spans="2:10" ht="21.6" x14ac:dyDescent="0.3">
      <c r="B547" s="5" t="s">
        <v>454</v>
      </c>
      <c r="C547" s="5" t="s">
        <v>138</v>
      </c>
      <c r="D547" s="6">
        <v>0</v>
      </c>
      <c r="E547" s="6">
        <v>0</v>
      </c>
      <c r="F547" s="6">
        <v>1526000</v>
      </c>
      <c r="G547" s="6">
        <v>1516000</v>
      </c>
      <c r="H547" s="6">
        <v>182932</v>
      </c>
      <c r="I547" s="6">
        <v>182932</v>
      </c>
      <c r="J547" s="6">
        <v>182932</v>
      </c>
    </row>
    <row r="548" spans="2:10" x14ac:dyDescent="0.3">
      <c r="B548" s="5" t="s">
        <v>455</v>
      </c>
      <c r="C548" s="5" t="s">
        <v>456</v>
      </c>
      <c r="D548" s="6">
        <v>0</v>
      </c>
      <c r="E548" s="6">
        <v>0</v>
      </c>
      <c r="F548" s="6">
        <v>1526000</v>
      </c>
      <c r="G548" s="6">
        <v>1516000</v>
      </c>
      <c r="H548" s="6">
        <v>182932</v>
      </c>
      <c r="I548" s="6">
        <v>182932</v>
      </c>
      <c r="J548" s="6">
        <v>182932</v>
      </c>
    </row>
    <row r="549" spans="2:10" x14ac:dyDescent="0.3">
      <c r="B549" s="5" t="s">
        <v>457</v>
      </c>
      <c r="C549" s="5" t="s">
        <v>458</v>
      </c>
      <c r="D549" s="6">
        <v>0</v>
      </c>
      <c r="E549" s="6">
        <v>0</v>
      </c>
      <c r="F549" s="6">
        <v>0</v>
      </c>
      <c r="G549" s="6">
        <v>0</v>
      </c>
      <c r="H549" s="6">
        <v>0</v>
      </c>
      <c r="I549" s="6">
        <v>0</v>
      </c>
      <c r="J549" s="6">
        <v>0</v>
      </c>
    </row>
    <row r="550" spans="2:10" x14ac:dyDescent="0.3">
      <c r="B550" s="5" t="s">
        <v>459</v>
      </c>
      <c r="C550" s="5" t="s">
        <v>460</v>
      </c>
      <c r="D550" s="6">
        <v>0</v>
      </c>
      <c r="E550" s="6">
        <v>0</v>
      </c>
      <c r="F550" s="6">
        <v>55000</v>
      </c>
      <c r="G550" s="6">
        <v>45000</v>
      </c>
      <c r="H550" s="6">
        <v>41343</v>
      </c>
      <c r="I550" s="6">
        <v>41343</v>
      </c>
      <c r="J550" s="6">
        <v>41343</v>
      </c>
    </row>
    <row r="551" spans="2:10" x14ac:dyDescent="0.3">
      <c r="B551" s="5" t="s">
        <v>461</v>
      </c>
      <c r="C551" s="5" t="s">
        <v>462</v>
      </c>
      <c r="D551" s="6">
        <v>0</v>
      </c>
      <c r="E551" s="6">
        <v>0</v>
      </c>
      <c r="F551" s="6">
        <v>36000</v>
      </c>
      <c r="G551" s="6">
        <v>36000</v>
      </c>
      <c r="H551" s="6">
        <v>21300</v>
      </c>
      <c r="I551" s="6">
        <v>21300</v>
      </c>
      <c r="J551" s="6">
        <v>21300</v>
      </c>
    </row>
    <row r="552" spans="2:10" x14ac:dyDescent="0.3">
      <c r="B552" s="5" t="s">
        <v>463</v>
      </c>
      <c r="C552" s="5" t="s">
        <v>464</v>
      </c>
      <c r="D552" s="6">
        <v>0</v>
      </c>
      <c r="E552" s="6">
        <v>0</v>
      </c>
      <c r="F552" s="6">
        <v>1435000</v>
      </c>
      <c r="G552" s="6">
        <v>1435000</v>
      </c>
      <c r="H552" s="6">
        <v>120289</v>
      </c>
      <c r="I552" s="6">
        <v>120289</v>
      </c>
      <c r="J552" s="6">
        <v>120289</v>
      </c>
    </row>
    <row r="553" spans="2:10" x14ac:dyDescent="0.3">
      <c r="B553" s="5" t="s">
        <v>97</v>
      </c>
      <c r="C553" s="5" t="s">
        <v>98</v>
      </c>
      <c r="D553" s="6">
        <v>0</v>
      </c>
      <c r="E553" s="6">
        <v>0</v>
      </c>
      <c r="F553" s="6">
        <v>1374050</v>
      </c>
      <c r="G553" s="6">
        <v>1374050</v>
      </c>
      <c r="H553" s="6">
        <v>30000</v>
      </c>
      <c r="I553" s="6">
        <v>30000</v>
      </c>
      <c r="J553" s="6">
        <v>30000</v>
      </c>
    </row>
    <row r="554" spans="2:10" ht="21.6" x14ac:dyDescent="0.3">
      <c r="B554" s="5" t="s">
        <v>385</v>
      </c>
      <c r="C554" s="5" t="s">
        <v>105</v>
      </c>
      <c r="D554" s="6">
        <v>0</v>
      </c>
      <c r="E554" s="6">
        <v>0</v>
      </c>
      <c r="F554" s="6">
        <v>320000</v>
      </c>
      <c r="G554" s="6">
        <v>320000</v>
      </c>
      <c r="H554" s="6">
        <v>0</v>
      </c>
      <c r="I554" s="6">
        <v>0</v>
      </c>
      <c r="J554" s="6">
        <v>0</v>
      </c>
    </row>
    <row r="555" spans="2:10" ht="31.8" x14ac:dyDescent="0.3">
      <c r="B555" s="5" t="s">
        <v>424</v>
      </c>
      <c r="C555" s="5" t="s">
        <v>23</v>
      </c>
      <c r="D555" s="6">
        <v>0</v>
      </c>
      <c r="E555" s="6">
        <v>0</v>
      </c>
      <c r="F555" s="6">
        <v>320000</v>
      </c>
      <c r="G555" s="6">
        <v>320000</v>
      </c>
      <c r="H555" s="6">
        <v>0</v>
      </c>
      <c r="I555" s="6">
        <v>0</v>
      </c>
      <c r="J555" s="6">
        <v>0</v>
      </c>
    </row>
    <row r="556" spans="2:10" ht="21.6" x14ac:dyDescent="0.3">
      <c r="B556" s="5" t="s">
        <v>425</v>
      </c>
      <c r="C556" s="5" t="s">
        <v>426</v>
      </c>
      <c r="D556" s="6">
        <v>0</v>
      </c>
      <c r="E556" s="6">
        <v>0</v>
      </c>
      <c r="F556" s="6">
        <v>320000</v>
      </c>
      <c r="G556" s="6">
        <v>320000</v>
      </c>
      <c r="H556" s="6">
        <v>0</v>
      </c>
      <c r="I556" s="6">
        <v>0</v>
      </c>
      <c r="J556" s="6">
        <v>0</v>
      </c>
    </row>
    <row r="557" spans="2:10" ht="31.8" x14ac:dyDescent="0.3">
      <c r="B557" s="5" t="s">
        <v>443</v>
      </c>
      <c r="C557" s="5" t="s">
        <v>444</v>
      </c>
      <c r="D557" s="6">
        <v>0</v>
      </c>
      <c r="E557" s="6">
        <v>0</v>
      </c>
      <c r="F557" s="6">
        <v>832050</v>
      </c>
      <c r="G557" s="6">
        <v>832050</v>
      </c>
      <c r="H557" s="6">
        <v>0</v>
      </c>
      <c r="I557" s="6">
        <v>0</v>
      </c>
      <c r="J557" s="6">
        <v>0</v>
      </c>
    </row>
    <row r="558" spans="2:10" x14ac:dyDescent="0.3">
      <c r="B558" s="5" t="s">
        <v>445</v>
      </c>
      <c r="C558" s="5" t="s">
        <v>446</v>
      </c>
      <c r="D558" s="6">
        <v>0</v>
      </c>
      <c r="E558" s="6">
        <v>0</v>
      </c>
      <c r="F558" s="6">
        <v>699200</v>
      </c>
      <c r="G558" s="6">
        <v>699200</v>
      </c>
      <c r="H558" s="6">
        <v>0</v>
      </c>
      <c r="I558" s="6">
        <v>0</v>
      </c>
      <c r="J558" s="6">
        <v>0</v>
      </c>
    </row>
    <row r="559" spans="2:10" x14ac:dyDescent="0.3">
      <c r="B559" s="5" t="s">
        <v>447</v>
      </c>
      <c r="C559" s="5" t="s">
        <v>448</v>
      </c>
      <c r="D559" s="6">
        <v>0</v>
      </c>
      <c r="E559" s="6">
        <v>0</v>
      </c>
      <c r="F559" s="6">
        <v>132850</v>
      </c>
      <c r="G559" s="6">
        <v>132850</v>
      </c>
      <c r="H559" s="6">
        <v>0</v>
      </c>
      <c r="I559" s="6">
        <v>0</v>
      </c>
      <c r="J559" s="6">
        <v>0</v>
      </c>
    </row>
    <row r="560" spans="2:10" x14ac:dyDescent="0.3">
      <c r="B560" s="5" t="s">
        <v>453</v>
      </c>
      <c r="C560" s="5" t="s">
        <v>135</v>
      </c>
      <c r="D560" s="6">
        <v>0</v>
      </c>
      <c r="E560" s="6">
        <v>0</v>
      </c>
      <c r="F560" s="6">
        <v>222000</v>
      </c>
      <c r="G560" s="6">
        <v>222000</v>
      </c>
      <c r="H560" s="6">
        <v>30000</v>
      </c>
      <c r="I560" s="6">
        <v>30000</v>
      </c>
      <c r="J560" s="6">
        <v>30000</v>
      </c>
    </row>
    <row r="561" spans="2:10" ht="21.6" x14ac:dyDescent="0.3">
      <c r="B561" s="5" t="s">
        <v>454</v>
      </c>
      <c r="C561" s="5" t="s">
        <v>138</v>
      </c>
      <c r="D561" s="6">
        <v>0</v>
      </c>
      <c r="E561" s="6">
        <v>0</v>
      </c>
      <c r="F561" s="6">
        <v>222000</v>
      </c>
      <c r="G561" s="6">
        <v>222000</v>
      </c>
      <c r="H561" s="6">
        <v>30000</v>
      </c>
      <c r="I561" s="6">
        <v>30000</v>
      </c>
      <c r="J561" s="6">
        <v>30000</v>
      </c>
    </row>
    <row r="562" spans="2:10" x14ac:dyDescent="0.3">
      <c r="B562" s="5" t="s">
        <v>455</v>
      </c>
      <c r="C562" s="5" t="s">
        <v>456</v>
      </c>
      <c r="D562" s="6">
        <v>0</v>
      </c>
      <c r="E562" s="6">
        <v>0</v>
      </c>
      <c r="F562" s="6">
        <v>222000</v>
      </c>
      <c r="G562" s="6">
        <v>222000</v>
      </c>
      <c r="H562" s="6">
        <v>30000</v>
      </c>
      <c r="I562" s="6">
        <v>30000</v>
      </c>
      <c r="J562" s="6">
        <v>30000</v>
      </c>
    </row>
    <row r="563" spans="2:10" x14ac:dyDescent="0.3">
      <c r="B563" s="5" t="s">
        <v>459</v>
      </c>
      <c r="C563" s="5" t="s">
        <v>460</v>
      </c>
      <c r="D563" s="6">
        <v>0</v>
      </c>
      <c r="E563" s="6">
        <v>0</v>
      </c>
      <c r="F563" s="6">
        <v>0</v>
      </c>
      <c r="G563" s="6">
        <v>0</v>
      </c>
      <c r="H563" s="6">
        <v>0</v>
      </c>
      <c r="I563" s="6">
        <v>0</v>
      </c>
      <c r="J563" s="6">
        <v>0</v>
      </c>
    </row>
    <row r="564" spans="2:10" x14ac:dyDescent="0.3">
      <c r="B564" s="5" t="s">
        <v>463</v>
      </c>
      <c r="C564" s="5" t="s">
        <v>464</v>
      </c>
      <c r="D564" s="6">
        <v>0</v>
      </c>
      <c r="E564" s="6">
        <v>0</v>
      </c>
      <c r="F564" s="6">
        <v>222000</v>
      </c>
      <c r="G564" s="6">
        <v>222000</v>
      </c>
      <c r="H564" s="6">
        <v>30000</v>
      </c>
      <c r="I564" s="6">
        <v>30000</v>
      </c>
      <c r="J564" s="6">
        <v>30000</v>
      </c>
    </row>
    <row r="565" spans="2:10" ht="21.6" x14ac:dyDescent="0.3">
      <c r="B565" s="5" t="s">
        <v>115</v>
      </c>
      <c r="C565" s="5" t="s">
        <v>116</v>
      </c>
      <c r="D565" s="6">
        <v>0</v>
      </c>
      <c r="E565" s="6">
        <v>0</v>
      </c>
      <c r="F565" s="6">
        <v>1905360</v>
      </c>
      <c r="G565" s="6">
        <v>1293860</v>
      </c>
      <c r="H565" s="6">
        <v>349494</v>
      </c>
      <c r="I565" s="6">
        <v>349494</v>
      </c>
      <c r="J565" s="6">
        <v>349494</v>
      </c>
    </row>
    <row r="566" spans="2:10" ht="31.8" x14ac:dyDescent="0.3">
      <c r="B566" s="5" t="s">
        <v>443</v>
      </c>
      <c r="C566" s="5" t="s">
        <v>444</v>
      </c>
      <c r="D566" s="6">
        <v>0</v>
      </c>
      <c r="E566" s="6">
        <v>0</v>
      </c>
      <c r="F566" s="6">
        <v>1327010</v>
      </c>
      <c r="G566" s="6">
        <v>732010</v>
      </c>
      <c r="H566" s="6">
        <v>198730</v>
      </c>
      <c r="I566" s="6">
        <v>198730</v>
      </c>
      <c r="J566" s="6">
        <v>198730</v>
      </c>
    </row>
    <row r="567" spans="2:10" x14ac:dyDescent="0.3">
      <c r="B567" s="5" t="s">
        <v>445</v>
      </c>
      <c r="C567" s="5" t="s">
        <v>446</v>
      </c>
      <c r="D567" s="6">
        <v>0</v>
      </c>
      <c r="E567" s="6">
        <v>0</v>
      </c>
      <c r="F567" s="6">
        <v>1115130</v>
      </c>
      <c r="G567" s="6">
        <v>615130</v>
      </c>
      <c r="H567" s="6">
        <v>167000</v>
      </c>
      <c r="I567" s="6">
        <v>167000</v>
      </c>
      <c r="J567" s="6">
        <v>167000</v>
      </c>
    </row>
    <row r="568" spans="2:10" x14ac:dyDescent="0.3">
      <c r="B568" s="5" t="s">
        <v>447</v>
      </c>
      <c r="C568" s="5" t="s">
        <v>448</v>
      </c>
      <c r="D568" s="6">
        <v>0</v>
      </c>
      <c r="E568" s="6">
        <v>0</v>
      </c>
      <c r="F568" s="6">
        <v>211880</v>
      </c>
      <c r="G568" s="6">
        <v>116880</v>
      </c>
      <c r="H568" s="6">
        <v>31730</v>
      </c>
      <c r="I568" s="6">
        <v>31730</v>
      </c>
      <c r="J568" s="6">
        <v>31730</v>
      </c>
    </row>
    <row r="569" spans="2:10" x14ac:dyDescent="0.3">
      <c r="B569" s="5" t="s">
        <v>453</v>
      </c>
      <c r="C569" s="5" t="s">
        <v>135</v>
      </c>
      <c r="D569" s="6">
        <v>0</v>
      </c>
      <c r="E569" s="6">
        <v>0</v>
      </c>
      <c r="F569" s="6">
        <v>578350</v>
      </c>
      <c r="G569" s="6">
        <v>561850</v>
      </c>
      <c r="H569" s="6">
        <v>150764</v>
      </c>
      <c r="I569" s="6">
        <v>150764</v>
      </c>
      <c r="J569" s="6">
        <v>150764</v>
      </c>
    </row>
    <row r="570" spans="2:10" ht="21.6" x14ac:dyDescent="0.3">
      <c r="B570" s="5" t="s">
        <v>454</v>
      </c>
      <c r="C570" s="5" t="s">
        <v>138</v>
      </c>
      <c r="D570" s="6">
        <v>0</v>
      </c>
      <c r="E570" s="6">
        <v>0</v>
      </c>
      <c r="F570" s="6">
        <v>578350</v>
      </c>
      <c r="G570" s="6">
        <v>561850</v>
      </c>
      <c r="H570" s="6">
        <v>150764</v>
      </c>
      <c r="I570" s="6">
        <v>150764</v>
      </c>
      <c r="J570" s="6">
        <v>150764</v>
      </c>
    </row>
    <row r="571" spans="2:10" x14ac:dyDescent="0.3">
      <c r="B571" s="5" t="s">
        <v>455</v>
      </c>
      <c r="C571" s="5" t="s">
        <v>456</v>
      </c>
      <c r="D571" s="6">
        <v>0</v>
      </c>
      <c r="E571" s="6">
        <v>0</v>
      </c>
      <c r="F571" s="6">
        <v>578350</v>
      </c>
      <c r="G571" s="6">
        <v>561850</v>
      </c>
      <c r="H571" s="6">
        <v>150764</v>
      </c>
      <c r="I571" s="6">
        <v>150764</v>
      </c>
      <c r="J571" s="6">
        <v>150764</v>
      </c>
    </row>
    <row r="572" spans="2:10" x14ac:dyDescent="0.3">
      <c r="B572" s="5" t="s">
        <v>457</v>
      </c>
      <c r="C572" s="5" t="s">
        <v>458</v>
      </c>
      <c r="D572" s="6">
        <v>0</v>
      </c>
      <c r="E572" s="6">
        <v>0</v>
      </c>
      <c r="F572" s="6">
        <v>100000</v>
      </c>
      <c r="G572" s="6">
        <v>100000</v>
      </c>
      <c r="H572" s="6">
        <v>0</v>
      </c>
      <c r="I572" s="6">
        <v>0</v>
      </c>
      <c r="J572" s="6">
        <v>0</v>
      </c>
    </row>
    <row r="573" spans="2:10" x14ac:dyDescent="0.3">
      <c r="B573" s="5" t="s">
        <v>461</v>
      </c>
      <c r="C573" s="5" t="s">
        <v>462</v>
      </c>
      <c r="D573" s="6">
        <v>0</v>
      </c>
      <c r="E573" s="6">
        <v>0</v>
      </c>
      <c r="F573" s="6">
        <v>249400</v>
      </c>
      <c r="G573" s="6">
        <v>232900</v>
      </c>
      <c r="H573" s="6">
        <v>139164</v>
      </c>
      <c r="I573" s="6">
        <v>139164</v>
      </c>
      <c r="J573" s="6">
        <v>139164</v>
      </c>
    </row>
    <row r="574" spans="2:10" x14ac:dyDescent="0.3">
      <c r="B574" s="5" t="s">
        <v>463</v>
      </c>
      <c r="C574" s="5" t="s">
        <v>464</v>
      </c>
      <c r="D574" s="6">
        <v>0</v>
      </c>
      <c r="E574" s="6">
        <v>0</v>
      </c>
      <c r="F574" s="6">
        <v>228950</v>
      </c>
      <c r="G574" s="6">
        <v>228950</v>
      </c>
      <c r="H574" s="6">
        <v>11600</v>
      </c>
      <c r="I574" s="6">
        <v>11600</v>
      </c>
      <c r="J574" s="6">
        <v>11600</v>
      </c>
    </row>
    <row r="575" spans="2:10" ht="31.8" x14ac:dyDescent="0.3">
      <c r="B575" s="5" t="s">
        <v>142</v>
      </c>
      <c r="C575" s="5" t="s">
        <v>143</v>
      </c>
      <c r="D575" s="6">
        <v>0</v>
      </c>
      <c r="E575" s="6">
        <v>0</v>
      </c>
      <c r="F575" s="6">
        <v>2354850</v>
      </c>
      <c r="G575" s="6">
        <v>959500</v>
      </c>
      <c r="H575" s="6">
        <v>103530</v>
      </c>
      <c r="I575" s="6">
        <v>103530</v>
      </c>
      <c r="J575" s="6">
        <v>103530</v>
      </c>
    </row>
    <row r="576" spans="2:10" ht="31.8" x14ac:dyDescent="0.3">
      <c r="B576" s="5" t="s">
        <v>443</v>
      </c>
      <c r="C576" s="5" t="s">
        <v>444</v>
      </c>
      <c r="D576" s="6">
        <v>0</v>
      </c>
      <c r="E576" s="6">
        <v>0</v>
      </c>
      <c r="F576" s="6">
        <v>2228350</v>
      </c>
      <c r="G576" s="6">
        <v>833000</v>
      </c>
      <c r="H576" s="6">
        <v>0</v>
      </c>
      <c r="I576" s="6">
        <v>0</v>
      </c>
      <c r="J576" s="6">
        <v>0</v>
      </c>
    </row>
    <row r="577" spans="2:10" x14ac:dyDescent="0.3">
      <c r="B577" s="5" t="s">
        <v>445</v>
      </c>
      <c r="C577" s="5" t="s">
        <v>446</v>
      </c>
      <c r="D577" s="6">
        <v>0</v>
      </c>
      <c r="E577" s="6">
        <v>0</v>
      </c>
      <c r="F577" s="6">
        <v>1923870</v>
      </c>
      <c r="G577" s="6">
        <v>700000</v>
      </c>
      <c r="H577" s="6">
        <v>0</v>
      </c>
      <c r="I577" s="6">
        <v>0</v>
      </c>
      <c r="J577" s="6">
        <v>0</v>
      </c>
    </row>
    <row r="578" spans="2:10" x14ac:dyDescent="0.3">
      <c r="B578" s="5" t="s">
        <v>447</v>
      </c>
      <c r="C578" s="5" t="s">
        <v>448</v>
      </c>
      <c r="D578" s="6">
        <v>0</v>
      </c>
      <c r="E578" s="6">
        <v>0</v>
      </c>
      <c r="F578" s="6">
        <v>304480</v>
      </c>
      <c r="G578" s="6">
        <v>133000</v>
      </c>
      <c r="H578" s="6">
        <v>0</v>
      </c>
      <c r="I578" s="6">
        <v>0</v>
      </c>
      <c r="J578" s="6">
        <v>0</v>
      </c>
    </row>
    <row r="579" spans="2:10" x14ac:dyDescent="0.3">
      <c r="B579" s="5" t="s">
        <v>453</v>
      </c>
      <c r="C579" s="5" t="s">
        <v>135</v>
      </c>
      <c r="D579" s="6">
        <v>0</v>
      </c>
      <c r="E579" s="6">
        <v>0</v>
      </c>
      <c r="F579" s="6">
        <v>126500</v>
      </c>
      <c r="G579" s="6">
        <v>126500</v>
      </c>
      <c r="H579" s="6">
        <v>103530</v>
      </c>
      <c r="I579" s="6">
        <v>103530</v>
      </c>
      <c r="J579" s="6">
        <v>103530</v>
      </c>
    </row>
    <row r="580" spans="2:10" ht="21.6" x14ac:dyDescent="0.3">
      <c r="B580" s="5" t="s">
        <v>454</v>
      </c>
      <c r="C580" s="5" t="s">
        <v>138</v>
      </c>
      <c r="D580" s="6">
        <v>0</v>
      </c>
      <c r="E580" s="6">
        <v>0</v>
      </c>
      <c r="F580" s="6">
        <v>126500</v>
      </c>
      <c r="G580" s="6">
        <v>126500</v>
      </c>
      <c r="H580" s="6">
        <v>103530</v>
      </c>
      <c r="I580" s="6">
        <v>103530</v>
      </c>
      <c r="J580" s="6">
        <v>103530</v>
      </c>
    </row>
    <row r="581" spans="2:10" x14ac:dyDescent="0.3">
      <c r="B581" s="5" t="s">
        <v>455</v>
      </c>
      <c r="C581" s="5" t="s">
        <v>456</v>
      </c>
      <c r="D581" s="6">
        <v>0</v>
      </c>
      <c r="E581" s="6">
        <v>0</v>
      </c>
      <c r="F581" s="6">
        <v>126500</v>
      </c>
      <c r="G581" s="6">
        <v>126500</v>
      </c>
      <c r="H581" s="6">
        <v>103530</v>
      </c>
      <c r="I581" s="6">
        <v>103530</v>
      </c>
      <c r="J581" s="6">
        <v>103530</v>
      </c>
    </row>
    <row r="582" spans="2:10" x14ac:dyDescent="0.3">
      <c r="B582" s="5" t="s">
        <v>457</v>
      </c>
      <c r="C582" s="5" t="s">
        <v>458</v>
      </c>
      <c r="D582" s="6">
        <v>0</v>
      </c>
      <c r="E582" s="6">
        <v>0</v>
      </c>
      <c r="F582" s="6">
        <v>0</v>
      </c>
      <c r="G582" s="6">
        <v>0</v>
      </c>
      <c r="H582" s="6">
        <v>0</v>
      </c>
      <c r="I582" s="6">
        <v>0</v>
      </c>
      <c r="J582" s="6">
        <v>0</v>
      </c>
    </row>
    <row r="583" spans="2:10" x14ac:dyDescent="0.3">
      <c r="B583" s="5" t="s">
        <v>463</v>
      </c>
      <c r="C583" s="5" t="s">
        <v>464</v>
      </c>
      <c r="D583" s="6">
        <v>0</v>
      </c>
      <c r="E583" s="6">
        <v>0</v>
      </c>
      <c r="F583" s="6">
        <v>126500</v>
      </c>
      <c r="G583" s="6">
        <v>126500</v>
      </c>
      <c r="H583" s="6">
        <v>103530</v>
      </c>
      <c r="I583" s="6">
        <v>103530</v>
      </c>
      <c r="J583" s="6">
        <v>103530</v>
      </c>
    </row>
    <row r="584" spans="2:10" ht="21.6" x14ac:dyDescent="0.3">
      <c r="B584" s="5" t="s">
        <v>166</v>
      </c>
      <c r="C584" s="5" t="s">
        <v>167</v>
      </c>
      <c r="D584" s="6">
        <v>0</v>
      </c>
      <c r="E584" s="6">
        <v>0</v>
      </c>
      <c r="F584" s="6">
        <v>38784760</v>
      </c>
      <c r="G584" s="6">
        <v>24824590</v>
      </c>
      <c r="H584" s="6">
        <v>5231881</v>
      </c>
      <c r="I584" s="6">
        <v>5231881</v>
      </c>
      <c r="J584" s="6">
        <v>3211880</v>
      </c>
    </row>
    <row r="585" spans="2:10" ht="21.6" x14ac:dyDescent="0.3">
      <c r="B585" s="5" t="s">
        <v>169</v>
      </c>
      <c r="C585" s="5" t="s">
        <v>170</v>
      </c>
      <c r="D585" s="6">
        <v>0</v>
      </c>
      <c r="E585" s="6">
        <v>0</v>
      </c>
      <c r="F585" s="6">
        <v>31860760</v>
      </c>
      <c r="G585" s="6">
        <v>21166590</v>
      </c>
      <c r="H585" s="6">
        <v>4943668</v>
      </c>
      <c r="I585" s="6">
        <v>4943668</v>
      </c>
      <c r="J585" s="6">
        <v>2923667</v>
      </c>
    </row>
    <row r="586" spans="2:10" ht="31.8" x14ac:dyDescent="0.3">
      <c r="B586" s="5" t="s">
        <v>427</v>
      </c>
      <c r="C586" s="5" t="s">
        <v>120</v>
      </c>
      <c r="D586" s="6">
        <v>0</v>
      </c>
      <c r="E586" s="6">
        <v>0</v>
      </c>
      <c r="F586" s="6">
        <v>10100000</v>
      </c>
      <c r="G586" s="6">
        <v>7100000</v>
      </c>
      <c r="H586" s="6">
        <v>71067</v>
      </c>
      <c r="I586" s="6">
        <v>71067</v>
      </c>
      <c r="J586" s="6">
        <v>71067</v>
      </c>
    </row>
    <row r="587" spans="2:10" ht="31.8" x14ac:dyDescent="0.3">
      <c r="B587" s="5" t="s">
        <v>428</v>
      </c>
      <c r="C587" s="5" t="s">
        <v>429</v>
      </c>
      <c r="D587" s="6">
        <v>0</v>
      </c>
      <c r="E587" s="6">
        <v>0</v>
      </c>
      <c r="F587" s="6">
        <v>10100000</v>
      </c>
      <c r="G587" s="6">
        <v>7100000</v>
      </c>
      <c r="H587" s="6">
        <v>71067</v>
      </c>
      <c r="I587" s="6">
        <v>71067</v>
      </c>
      <c r="J587" s="6">
        <v>71067</v>
      </c>
    </row>
    <row r="588" spans="2:10" x14ac:dyDescent="0.3">
      <c r="B588" s="5" t="s">
        <v>430</v>
      </c>
      <c r="C588" s="5" t="s">
        <v>431</v>
      </c>
      <c r="D588" s="6">
        <v>0</v>
      </c>
      <c r="E588" s="6">
        <v>0</v>
      </c>
      <c r="F588" s="6">
        <v>1500000</v>
      </c>
      <c r="G588" s="6">
        <v>1000000</v>
      </c>
      <c r="H588" s="6">
        <v>11162</v>
      </c>
      <c r="I588" s="6">
        <v>11162</v>
      </c>
      <c r="J588" s="6">
        <v>11162</v>
      </c>
    </row>
    <row r="589" spans="2:10" x14ac:dyDescent="0.3">
      <c r="B589" s="5" t="s">
        <v>432</v>
      </c>
      <c r="C589" s="5" t="s">
        <v>433</v>
      </c>
      <c r="D589" s="6">
        <v>0</v>
      </c>
      <c r="E589" s="6">
        <v>0</v>
      </c>
      <c r="F589" s="6">
        <v>8500000</v>
      </c>
      <c r="G589" s="6">
        <v>6000000</v>
      </c>
      <c r="H589" s="6">
        <v>59087</v>
      </c>
      <c r="I589" s="6">
        <v>59087</v>
      </c>
      <c r="J589" s="6">
        <v>59087</v>
      </c>
    </row>
    <row r="590" spans="2:10" x14ac:dyDescent="0.3">
      <c r="B590" s="5" t="s">
        <v>434</v>
      </c>
      <c r="C590" s="5" t="s">
        <v>435</v>
      </c>
      <c r="D590" s="6">
        <v>0</v>
      </c>
      <c r="E590" s="6">
        <v>0</v>
      </c>
      <c r="F590" s="6">
        <v>100000</v>
      </c>
      <c r="G590" s="6">
        <v>100000</v>
      </c>
      <c r="H590" s="6">
        <v>818</v>
      </c>
      <c r="I590" s="6">
        <v>818</v>
      </c>
      <c r="J590" s="6">
        <v>818</v>
      </c>
    </row>
    <row r="591" spans="2:10" ht="31.8" x14ac:dyDescent="0.3">
      <c r="B591" s="5" t="s">
        <v>443</v>
      </c>
      <c r="C591" s="5" t="s">
        <v>444</v>
      </c>
      <c r="D591" s="6">
        <v>0</v>
      </c>
      <c r="E591" s="6">
        <v>0</v>
      </c>
      <c r="F591" s="6">
        <v>1071000</v>
      </c>
      <c r="G591" s="6">
        <v>833000</v>
      </c>
      <c r="H591" s="6">
        <v>0</v>
      </c>
      <c r="I591" s="6">
        <v>0</v>
      </c>
      <c r="J591" s="6">
        <v>0</v>
      </c>
    </row>
    <row r="592" spans="2:10" x14ac:dyDescent="0.3">
      <c r="B592" s="5" t="s">
        <v>445</v>
      </c>
      <c r="C592" s="5" t="s">
        <v>446</v>
      </c>
      <c r="D592" s="6">
        <v>0</v>
      </c>
      <c r="E592" s="6">
        <v>0</v>
      </c>
      <c r="F592" s="6">
        <v>900000</v>
      </c>
      <c r="G592" s="6">
        <v>700000</v>
      </c>
      <c r="H592" s="6">
        <v>0</v>
      </c>
      <c r="I592" s="6">
        <v>0</v>
      </c>
      <c r="J592" s="6">
        <v>0</v>
      </c>
    </row>
    <row r="593" spans="2:10" x14ac:dyDescent="0.3">
      <c r="B593" s="5" t="s">
        <v>447</v>
      </c>
      <c r="C593" s="5" t="s">
        <v>448</v>
      </c>
      <c r="D593" s="6">
        <v>0</v>
      </c>
      <c r="E593" s="6">
        <v>0</v>
      </c>
      <c r="F593" s="6">
        <v>171000</v>
      </c>
      <c r="G593" s="6">
        <v>133000</v>
      </c>
      <c r="H593" s="6">
        <v>0</v>
      </c>
      <c r="I593" s="6">
        <v>0</v>
      </c>
      <c r="J593" s="6">
        <v>0</v>
      </c>
    </row>
    <row r="594" spans="2:10" ht="31.8" x14ac:dyDescent="0.3">
      <c r="B594" s="5" t="s">
        <v>449</v>
      </c>
      <c r="C594" s="5" t="s">
        <v>338</v>
      </c>
      <c r="D594" s="6">
        <v>0</v>
      </c>
      <c r="E594" s="6">
        <v>0</v>
      </c>
      <c r="F594" s="6">
        <v>2499000</v>
      </c>
      <c r="G594" s="6">
        <v>2499000</v>
      </c>
      <c r="H594" s="6">
        <v>464505</v>
      </c>
      <c r="I594" s="6">
        <v>464505</v>
      </c>
      <c r="J594" s="6">
        <v>464505</v>
      </c>
    </row>
    <row r="595" spans="2:10" x14ac:dyDescent="0.3">
      <c r="B595" s="5" t="s">
        <v>450</v>
      </c>
      <c r="C595" s="5" t="s">
        <v>451</v>
      </c>
      <c r="D595" s="6">
        <v>0</v>
      </c>
      <c r="E595" s="6">
        <v>0</v>
      </c>
      <c r="F595" s="6">
        <v>2100000</v>
      </c>
      <c r="G595" s="6">
        <v>2100000</v>
      </c>
      <c r="H595" s="6">
        <v>392336</v>
      </c>
      <c r="I595" s="6">
        <v>392336</v>
      </c>
      <c r="J595" s="6">
        <v>392336</v>
      </c>
    </row>
    <row r="596" spans="2:10" x14ac:dyDescent="0.3">
      <c r="B596" s="5" t="s">
        <v>447</v>
      </c>
      <c r="C596" s="5" t="s">
        <v>452</v>
      </c>
      <c r="D596" s="6">
        <v>0</v>
      </c>
      <c r="E596" s="6">
        <v>0</v>
      </c>
      <c r="F596" s="6">
        <v>399000</v>
      </c>
      <c r="G596" s="6">
        <v>399000</v>
      </c>
      <c r="H596" s="6">
        <v>72169</v>
      </c>
      <c r="I596" s="6">
        <v>72169</v>
      </c>
      <c r="J596" s="6">
        <v>72169</v>
      </c>
    </row>
    <row r="597" spans="2:10" x14ac:dyDescent="0.3">
      <c r="B597" s="5" t="s">
        <v>453</v>
      </c>
      <c r="C597" s="5" t="s">
        <v>135</v>
      </c>
      <c r="D597" s="6">
        <v>0</v>
      </c>
      <c r="E597" s="6">
        <v>0</v>
      </c>
      <c r="F597" s="6">
        <v>18190760</v>
      </c>
      <c r="G597" s="6">
        <v>10734590</v>
      </c>
      <c r="H597" s="6">
        <v>4408096</v>
      </c>
      <c r="I597" s="6">
        <v>4408096</v>
      </c>
      <c r="J597" s="6">
        <v>2388095</v>
      </c>
    </row>
    <row r="598" spans="2:10" ht="21.6" x14ac:dyDescent="0.3">
      <c r="B598" s="5" t="s">
        <v>454</v>
      </c>
      <c r="C598" s="5" t="s">
        <v>138</v>
      </c>
      <c r="D598" s="6">
        <v>0</v>
      </c>
      <c r="E598" s="6">
        <v>0</v>
      </c>
      <c r="F598" s="6">
        <v>18190760</v>
      </c>
      <c r="G598" s="6">
        <v>10734590</v>
      </c>
      <c r="H598" s="6">
        <v>4408096</v>
      </c>
      <c r="I598" s="6">
        <v>4408096</v>
      </c>
      <c r="J598" s="6">
        <v>2388095</v>
      </c>
    </row>
    <row r="599" spans="2:10" x14ac:dyDescent="0.3">
      <c r="B599" s="5" t="s">
        <v>455</v>
      </c>
      <c r="C599" s="5" t="s">
        <v>456</v>
      </c>
      <c r="D599" s="6">
        <v>0</v>
      </c>
      <c r="E599" s="6">
        <v>0</v>
      </c>
      <c r="F599" s="6">
        <v>18190760</v>
      </c>
      <c r="G599" s="6">
        <v>10734590</v>
      </c>
      <c r="H599" s="6">
        <v>4408096</v>
      </c>
      <c r="I599" s="6">
        <v>4408096</v>
      </c>
      <c r="J599" s="6">
        <v>2388095</v>
      </c>
    </row>
    <row r="600" spans="2:10" x14ac:dyDescent="0.3">
      <c r="B600" s="5" t="s">
        <v>457</v>
      </c>
      <c r="C600" s="5" t="s">
        <v>458</v>
      </c>
      <c r="D600" s="6">
        <v>0</v>
      </c>
      <c r="E600" s="6">
        <v>0</v>
      </c>
      <c r="F600" s="6">
        <v>0</v>
      </c>
      <c r="G600" s="6">
        <v>0</v>
      </c>
      <c r="H600" s="6">
        <v>0</v>
      </c>
      <c r="I600" s="6">
        <v>0</v>
      </c>
      <c r="J600" s="6">
        <v>0</v>
      </c>
    </row>
    <row r="601" spans="2:10" x14ac:dyDescent="0.3">
      <c r="B601" s="5" t="s">
        <v>459</v>
      </c>
      <c r="C601" s="5" t="s">
        <v>460</v>
      </c>
      <c r="D601" s="6">
        <v>0</v>
      </c>
      <c r="E601" s="6">
        <v>0</v>
      </c>
      <c r="F601" s="6">
        <v>0</v>
      </c>
      <c r="G601" s="6">
        <v>0</v>
      </c>
      <c r="H601" s="6">
        <v>0</v>
      </c>
      <c r="I601" s="6">
        <v>0</v>
      </c>
      <c r="J601" s="6">
        <v>0</v>
      </c>
    </row>
    <row r="602" spans="2:10" x14ac:dyDescent="0.3">
      <c r="B602" s="5" t="s">
        <v>461</v>
      </c>
      <c r="C602" s="5" t="s">
        <v>462</v>
      </c>
      <c r="D602" s="6">
        <v>0</v>
      </c>
      <c r="E602" s="6">
        <v>0</v>
      </c>
      <c r="F602" s="6">
        <v>115510</v>
      </c>
      <c r="G602" s="6">
        <v>115510</v>
      </c>
      <c r="H602" s="6">
        <v>115501</v>
      </c>
      <c r="I602" s="6">
        <v>115501</v>
      </c>
      <c r="J602" s="6">
        <v>115501</v>
      </c>
    </row>
    <row r="603" spans="2:10" x14ac:dyDescent="0.3">
      <c r="B603" s="5" t="s">
        <v>463</v>
      </c>
      <c r="C603" s="5" t="s">
        <v>464</v>
      </c>
      <c r="D603" s="6">
        <v>0</v>
      </c>
      <c r="E603" s="6">
        <v>0</v>
      </c>
      <c r="F603" s="6">
        <v>18075250</v>
      </c>
      <c r="G603" s="6">
        <v>10619080</v>
      </c>
      <c r="H603" s="6">
        <v>4292595</v>
      </c>
      <c r="I603" s="6">
        <v>4292595</v>
      </c>
      <c r="J603" s="6">
        <v>2272594</v>
      </c>
    </row>
    <row r="604" spans="2:10" ht="21.6" x14ac:dyDescent="0.3">
      <c r="B604" s="5" t="s">
        <v>193</v>
      </c>
      <c r="C604" s="5" t="s">
        <v>194</v>
      </c>
      <c r="D604" s="6">
        <v>0</v>
      </c>
      <c r="E604" s="6">
        <v>0</v>
      </c>
      <c r="F604" s="6">
        <v>6924000</v>
      </c>
      <c r="G604" s="6">
        <v>3658000</v>
      </c>
      <c r="H604" s="6">
        <v>288213</v>
      </c>
      <c r="I604" s="6">
        <v>288213</v>
      </c>
      <c r="J604" s="6">
        <v>288213</v>
      </c>
    </row>
    <row r="605" spans="2:10" ht="31.8" x14ac:dyDescent="0.3">
      <c r="B605" s="5" t="s">
        <v>449</v>
      </c>
      <c r="C605" s="5" t="s">
        <v>338</v>
      </c>
      <c r="D605" s="6">
        <v>0</v>
      </c>
      <c r="E605" s="6">
        <v>0</v>
      </c>
      <c r="F605" s="6">
        <v>3689000</v>
      </c>
      <c r="G605" s="6">
        <v>2023000</v>
      </c>
      <c r="H605" s="6">
        <v>288213</v>
      </c>
      <c r="I605" s="6">
        <v>288213</v>
      </c>
      <c r="J605" s="6">
        <v>288213</v>
      </c>
    </row>
    <row r="606" spans="2:10" x14ac:dyDescent="0.3">
      <c r="B606" s="5" t="s">
        <v>450</v>
      </c>
      <c r="C606" s="5" t="s">
        <v>451</v>
      </c>
      <c r="D606" s="6">
        <v>0</v>
      </c>
      <c r="E606" s="6">
        <v>0</v>
      </c>
      <c r="F606" s="6">
        <v>3100000</v>
      </c>
      <c r="G606" s="6">
        <v>1700000</v>
      </c>
      <c r="H606" s="6">
        <v>243422</v>
      </c>
      <c r="I606" s="6">
        <v>243422</v>
      </c>
      <c r="J606" s="6">
        <v>243422</v>
      </c>
    </row>
    <row r="607" spans="2:10" x14ac:dyDescent="0.3">
      <c r="B607" s="5" t="s">
        <v>447</v>
      </c>
      <c r="C607" s="5" t="s">
        <v>452</v>
      </c>
      <c r="D607" s="6">
        <v>0</v>
      </c>
      <c r="E607" s="6">
        <v>0</v>
      </c>
      <c r="F607" s="6">
        <v>589000</v>
      </c>
      <c r="G607" s="6">
        <v>323000</v>
      </c>
      <c r="H607" s="6">
        <v>44791</v>
      </c>
      <c r="I607" s="6">
        <v>44791</v>
      </c>
      <c r="J607" s="6">
        <v>44791</v>
      </c>
    </row>
    <row r="608" spans="2:10" x14ac:dyDescent="0.3">
      <c r="B608" s="5" t="s">
        <v>453</v>
      </c>
      <c r="C608" s="5" t="s">
        <v>135</v>
      </c>
      <c r="D608" s="6">
        <v>0</v>
      </c>
      <c r="E608" s="6">
        <v>0</v>
      </c>
      <c r="F608" s="6">
        <v>3235000</v>
      </c>
      <c r="G608" s="6">
        <v>1635000</v>
      </c>
      <c r="H608" s="6">
        <v>0</v>
      </c>
      <c r="I608" s="6">
        <v>0</v>
      </c>
      <c r="J608" s="6">
        <v>0</v>
      </c>
    </row>
    <row r="609" spans="2:10" ht="21.6" x14ac:dyDescent="0.3">
      <c r="B609" s="5" t="s">
        <v>454</v>
      </c>
      <c r="C609" s="5" t="s">
        <v>138</v>
      </c>
      <c r="D609" s="6">
        <v>0</v>
      </c>
      <c r="E609" s="6">
        <v>0</v>
      </c>
      <c r="F609" s="6">
        <v>3235000</v>
      </c>
      <c r="G609" s="6">
        <v>1635000</v>
      </c>
      <c r="H609" s="6">
        <v>0</v>
      </c>
      <c r="I609" s="6">
        <v>0</v>
      </c>
      <c r="J609" s="6">
        <v>0</v>
      </c>
    </row>
    <row r="610" spans="2:10" x14ac:dyDescent="0.3">
      <c r="B610" s="5" t="s">
        <v>455</v>
      </c>
      <c r="C610" s="5" t="s">
        <v>456</v>
      </c>
      <c r="D610" s="6">
        <v>0</v>
      </c>
      <c r="E610" s="6">
        <v>0</v>
      </c>
      <c r="F610" s="6">
        <v>3235000</v>
      </c>
      <c r="G610" s="6">
        <v>1635000</v>
      </c>
      <c r="H610" s="6">
        <v>0</v>
      </c>
      <c r="I610" s="6">
        <v>0</v>
      </c>
      <c r="J610" s="6">
        <v>0</v>
      </c>
    </row>
    <row r="611" spans="2:10" x14ac:dyDescent="0.3">
      <c r="B611" s="5" t="s">
        <v>457</v>
      </c>
      <c r="C611" s="5" t="s">
        <v>458</v>
      </c>
      <c r="D611" s="6">
        <v>0</v>
      </c>
      <c r="E611" s="6">
        <v>0</v>
      </c>
      <c r="F611" s="6">
        <v>0</v>
      </c>
      <c r="G611" s="6">
        <v>0</v>
      </c>
      <c r="H611" s="6">
        <v>0</v>
      </c>
      <c r="I611" s="6">
        <v>0</v>
      </c>
      <c r="J611" s="6">
        <v>0</v>
      </c>
    </row>
    <row r="612" spans="2:10" x14ac:dyDescent="0.3">
      <c r="B612" s="5" t="s">
        <v>461</v>
      </c>
      <c r="C612" s="5" t="s">
        <v>462</v>
      </c>
      <c r="D612" s="6">
        <v>0</v>
      </c>
      <c r="E612" s="6">
        <v>0</v>
      </c>
      <c r="F612" s="6">
        <v>100000</v>
      </c>
      <c r="G612" s="6">
        <v>100000</v>
      </c>
      <c r="H612" s="6">
        <v>0</v>
      </c>
      <c r="I612" s="6">
        <v>0</v>
      </c>
      <c r="J612" s="6">
        <v>0</v>
      </c>
    </row>
    <row r="613" spans="2:10" x14ac:dyDescent="0.3">
      <c r="B613" s="5" t="s">
        <v>463</v>
      </c>
      <c r="C613" s="5" t="s">
        <v>464</v>
      </c>
      <c r="D613" s="6">
        <v>0</v>
      </c>
      <c r="E613" s="6">
        <v>0</v>
      </c>
      <c r="F613" s="6">
        <v>3135000</v>
      </c>
      <c r="G613" s="6">
        <v>1535000</v>
      </c>
      <c r="H613" s="6">
        <v>0</v>
      </c>
      <c r="I613" s="6">
        <v>0</v>
      </c>
      <c r="J613" s="6">
        <v>0</v>
      </c>
    </row>
    <row r="614" spans="2:10" ht="21.6" x14ac:dyDescent="0.3">
      <c r="B614" s="5" t="s">
        <v>208</v>
      </c>
      <c r="C614" s="5" t="s">
        <v>209</v>
      </c>
      <c r="D614" s="6">
        <v>0</v>
      </c>
      <c r="E614" s="6">
        <v>0</v>
      </c>
      <c r="F614" s="6">
        <v>18876410</v>
      </c>
      <c r="G614" s="6">
        <v>4643410</v>
      </c>
      <c r="H614" s="6">
        <v>580144</v>
      </c>
      <c r="I614" s="6">
        <v>580144</v>
      </c>
      <c r="J614" s="6">
        <v>359994</v>
      </c>
    </row>
    <row r="615" spans="2:10" ht="21.6" x14ac:dyDescent="0.3">
      <c r="B615" s="5" t="s">
        <v>211</v>
      </c>
      <c r="C615" s="5" t="s">
        <v>212</v>
      </c>
      <c r="D615" s="6">
        <v>0</v>
      </c>
      <c r="E615" s="6">
        <v>0</v>
      </c>
      <c r="F615" s="6">
        <v>0</v>
      </c>
      <c r="G615" s="6">
        <v>0</v>
      </c>
      <c r="H615" s="6">
        <v>0</v>
      </c>
      <c r="I615" s="6">
        <v>0</v>
      </c>
      <c r="J615" s="6">
        <v>0</v>
      </c>
    </row>
    <row r="616" spans="2:10" x14ac:dyDescent="0.3">
      <c r="B616" s="5" t="s">
        <v>453</v>
      </c>
      <c r="C616" s="5" t="s">
        <v>135</v>
      </c>
      <c r="D616" s="6">
        <v>0</v>
      </c>
      <c r="E616" s="6">
        <v>0</v>
      </c>
      <c r="F616" s="6">
        <v>0</v>
      </c>
      <c r="G616" s="6">
        <v>0</v>
      </c>
      <c r="H616" s="6">
        <v>0</v>
      </c>
      <c r="I616" s="6">
        <v>0</v>
      </c>
      <c r="J616" s="6">
        <v>0</v>
      </c>
    </row>
    <row r="617" spans="2:10" ht="21.6" x14ac:dyDescent="0.3">
      <c r="B617" s="5" t="s">
        <v>454</v>
      </c>
      <c r="C617" s="5" t="s">
        <v>138</v>
      </c>
      <c r="D617" s="6">
        <v>0</v>
      </c>
      <c r="E617" s="6">
        <v>0</v>
      </c>
      <c r="F617" s="6">
        <v>0</v>
      </c>
      <c r="G617" s="6">
        <v>0</v>
      </c>
      <c r="H617" s="6">
        <v>0</v>
      </c>
      <c r="I617" s="6">
        <v>0</v>
      </c>
      <c r="J617" s="6">
        <v>0</v>
      </c>
    </row>
    <row r="618" spans="2:10" x14ac:dyDescent="0.3">
      <c r="B618" s="5" t="s">
        <v>455</v>
      </c>
      <c r="C618" s="5" t="s">
        <v>456</v>
      </c>
      <c r="D618" s="6">
        <v>0</v>
      </c>
      <c r="E618" s="6">
        <v>0</v>
      </c>
      <c r="F618" s="6">
        <v>0</v>
      </c>
      <c r="G618" s="6">
        <v>0</v>
      </c>
      <c r="H618" s="6">
        <v>0</v>
      </c>
      <c r="I618" s="6">
        <v>0</v>
      </c>
      <c r="J618" s="6">
        <v>0</v>
      </c>
    </row>
    <row r="619" spans="2:10" x14ac:dyDescent="0.3">
      <c r="B619" s="5" t="s">
        <v>459</v>
      </c>
      <c r="C619" s="5" t="s">
        <v>460</v>
      </c>
      <c r="D619" s="6">
        <v>0</v>
      </c>
      <c r="E619" s="6">
        <v>0</v>
      </c>
      <c r="F619" s="6">
        <v>0</v>
      </c>
      <c r="G619" s="6">
        <v>0</v>
      </c>
      <c r="H619" s="6">
        <v>0</v>
      </c>
      <c r="I619" s="6">
        <v>0</v>
      </c>
      <c r="J619" s="6">
        <v>0</v>
      </c>
    </row>
    <row r="620" spans="2:10" ht="21.6" x14ac:dyDescent="0.3">
      <c r="B620" s="5" t="s">
        <v>217</v>
      </c>
      <c r="C620" s="5" t="s">
        <v>218</v>
      </c>
      <c r="D620" s="6">
        <v>0</v>
      </c>
      <c r="E620" s="6">
        <v>0</v>
      </c>
      <c r="F620" s="6">
        <v>367000</v>
      </c>
      <c r="G620" s="6">
        <v>367000</v>
      </c>
      <c r="H620" s="6">
        <v>60871</v>
      </c>
      <c r="I620" s="6">
        <v>60871</v>
      </c>
      <c r="J620" s="6">
        <v>60871</v>
      </c>
    </row>
    <row r="621" spans="2:10" x14ac:dyDescent="0.3">
      <c r="B621" s="5" t="s">
        <v>453</v>
      </c>
      <c r="C621" s="5" t="s">
        <v>135</v>
      </c>
      <c r="D621" s="6">
        <v>0</v>
      </c>
      <c r="E621" s="6">
        <v>0</v>
      </c>
      <c r="F621" s="6">
        <v>367000</v>
      </c>
      <c r="G621" s="6">
        <v>367000</v>
      </c>
      <c r="H621" s="6">
        <v>60871</v>
      </c>
      <c r="I621" s="6">
        <v>60871</v>
      </c>
      <c r="J621" s="6">
        <v>60871</v>
      </c>
    </row>
    <row r="622" spans="2:10" ht="21.6" x14ac:dyDescent="0.3">
      <c r="B622" s="5" t="s">
        <v>454</v>
      </c>
      <c r="C622" s="5" t="s">
        <v>138</v>
      </c>
      <c r="D622" s="6">
        <v>0</v>
      </c>
      <c r="E622" s="6">
        <v>0</v>
      </c>
      <c r="F622" s="6">
        <v>367000</v>
      </c>
      <c r="G622" s="6">
        <v>367000</v>
      </c>
      <c r="H622" s="6">
        <v>60871</v>
      </c>
      <c r="I622" s="6">
        <v>60871</v>
      </c>
      <c r="J622" s="6">
        <v>60871</v>
      </c>
    </row>
    <row r="623" spans="2:10" x14ac:dyDescent="0.3">
      <c r="B623" s="5" t="s">
        <v>455</v>
      </c>
      <c r="C623" s="5" t="s">
        <v>456</v>
      </c>
      <c r="D623" s="6">
        <v>0</v>
      </c>
      <c r="E623" s="6">
        <v>0</v>
      </c>
      <c r="F623" s="6">
        <v>367000</v>
      </c>
      <c r="G623" s="6">
        <v>367000</v>
      </c>
      <c r="H623" s="6">
        <v>60871</v>
      </c>
      <c r="I623" s="6">
        <v>60871</v>
      </c>
      <c r="J623" s="6">
        <v>60871</v>
      </c>
    </row>
    <row r="624" spans="2:10" x14ac:dyDescent="0.3">
      <c r="B624" s="5" t="s">
        <v>457</v>
      </c>
      <c r="C624" s="5" t="s">
        <v>458</v>
      </c>
      <c r="D624" s="6">
        <v>0</v>
      </c>
      <c r="E624" s="6">
        <v>0</v>
      </c>
      <c r="F624" s="6">
        <v>0</v>
      </c>
      <c r="G624" s="6">
        <v>0</v>
      </c>
      <c r="H624" s="6">
        <v>0</v>
      </c>
      <c r="I624" s="6">
        <v>0</v>
      </c>
      <c r="J624" s="6">
        <v>0</v>
      </c>
    </row>
    <row r="625" spans="2:10" x14ac:dyDescent="0.3">
      <c r="B625" s="5" t="s">
        <v>461</v>
      </c>
      <c r="C625" s="5" t="s">
        <v>462</v>
      </c>
      <c r="D625" s="6">
        <v>0</v>
      </c>
      <c r="E625" s="6">
        <v>0</v>
      </c>
      <c r="F625" s="6">
        <v>0</v>
      </c>
      <c r="G625" s="6">
        <v>0</v>
      </c>
      <c r="H625" s="6">
        <v>0</v>
      </c>
      <c r="I625" s="6">
        <v>0</v>
      </c>
      <c r="J625" s="6">
        <v>0</v>
      </c>
    </row>
    <row r="626" spans="2:10" x14ac:dyDescent="0.3">
      <c r="B626" s="5" t="s">
        <v>463</v>
      </c>
      <c r="C626" s="5" t="s">
        <v>464</v>
      </c>
      <c r="D626" s="6">
        <v>0</v>
      </c>
      <c r="E626" s="6">
        <v>0</v>
      </c>
      <c r="F626" s="6">
        <v>367000</v>
      </c>
      <c r="G626" s="6">
        <v>367000</v>
      </c>
      <c r="H626" s="6">
        <v>60871</v>
      </c>
      <c r="I626" s="6">
        <v>60871</v>
      </c>
      <c r="J626" s="6">
        <v>60871</v>
      </c>
    </row>
    <row r="627" spans="2:10" x14ac:dyDescent="0.3">
      <c r="B627" s="5" t="s">
        <v>226</v>
      </c>
      <c r="C627" s="5" t="s">
        <v>227</v>
      </c>
      <c r="D627" s="6">
        <v>0</v>
      </c>
      <c r="E627" s="6">
        <v>0</v>
      </c>
      <c r="F627" s="6">
        <v>17971410</v>
      </c>
      <c r="G627" s="6">
        <v>3738410</v>
      </c>
      <c r="H627" s="6">
        <v>513634</v>
      </c>
      <c r="I627" s="6">
        <v>513634</v>
      </c>
      <c r="J627" s="6">
        <v>293484</v>
      </c>
    </row>
    <row r="628" spans="2:10" ht="31.8" x14ac:dyDescent="0.3">
      <c r="B628" s="5" t="s">
        <v>443</v>
      </c>
      <c r="C628" s="5" t="s">
        <v>444</v>
      </c>
      <c r="D628" s="6">
        <v>0</v>
      </c>
      <c r="E628" s="6">
        <v>0</v>
      </c>
      <c r="F628" s="6">
        <v>14490410</v>
      </c>
      <c r="G628" s="6">
        <v>1757410</v>
      </c>
      <c r="H628" s="6">
        <v>0</v>
      </c>
      <c r="I628" s="6">
        <v>0</v>
      </c>
      <c r="J628" s="6">
        <v>0</v>
      </c>
    </row>
    <row r="629" spans="2:10" x14ac:dyDescent="0.3">
      <c r="B629" s="5" t="s">
        <v>445</v>
      </c>
      <c r="C629" s="5" t="s">
        <v>446</v>
      </c>
      <c r="D629" s="6">
        <v>0</v>
      </c>
      <c r="E629" s="6">
        <v>0</v>
      </c>
      <c r="F629" s="6">
        <v>12176810</v>
      </c>
      <c r="G629" s="6">
        <v>1476810</v>
      </c>
      <c r="H629" s="6">
        <v>0</v>
      </c>
      <c r="I629" s="6">
        <v>0</v>
      </c>
      <c r="J629" s="6">
        <v>0</v>
      </c>
    </row>
    <row r="630" spans="2:10" x14ac:dyDescent="0.3">
      <c r="B630" s="5" t="s">
        <v>447</v>
      </c>
      <c r="C630" s="5" t="s">
        <v>448</v>
      </c>
      <c r="D630" s="6">
        <v>0</v>
      </c>
      <c r="E630" s="6">
        <v>0</v>
      </c>
      <c r="F630" s="6">
        <v>2313600</v>
      </c>
      <c r="G630" s="6">
        <v>280600</v>
      </c>
      <c r="H630" s="6">
        <v>0</v>
      </c>
      <c r="I630" s="6">
        <v>0</v>
      </c>
      <c r="J630" s="6">
        <v>0</v>
      </c>
    </row>
    <row r="631" spans="2:10" x14ac:dyDescent="0.3">
      <c r="B631" s="5" t="s">
        <v>453</v>
      </c>
      <c r="C631" s="5" t="s">
        <v>135</v>
      </c>
      <c r="D631" s="6">
        <v>0</v>
      </c>
      <c r="E631" s="6">
        <v>0</v>
      </c>
      <c r="F631" s="6">
        <v>3481000</v>
      </c>
      <c r="G631" s="6">
        <v>1981000</v>
      </c>
      <c r="H631" s="6">
        <v>513634</v>
      </c>
      <c r="I631" s="6">
        <v>513634</v>
      </c>
      <c r="J631" s="6">
        <v>293484</v>
      </c>
    </row>
    <row r="632" spans="2:10" ht="21.6" x14ac:dyDescent="0.3">
      <c r="B632" s="5" t="s">
        <v>454</v>
      </c>
      <c r="C632" s="5" t="s">
        <v>138</v>
      </c>
      <c r="D632" s="6">
        <v>0</v>
      </c>
      <c r="E632" s="6">
        <v>0</v>
      </c>
      <c r="F632" s="6">
        <v>3481000</v>
      </c>
      <c r="G632" s="6">
        <v>1981000</v>
      </c>
      <c r="H632" s="6">
        <v>513634</v>
      </c>
      <c r="I632" s="6">
        <v>513634</v>
      </c>
      <c r="J632" s="6">
        <v>293484</v>
      </c>
    </row>
    <row r="633" spans="2:10" x14ac:dyDescent="0.3">
      <c r="B633" s="5" t="s">
        <v>455</v>
      </c>
      <c r="C633" s="5" t="s">
        <v>456</v>
      </c>
      <c r="D633" s="6">
        <v>0</v>
      </c>
      <c r="E633" s="6">
        <v>0</v>
      </c>
      <c r="F633" s="6">
        <v>3481000</v>
      </c>
      <c r="G633" s="6">
        <v>1981000</v>
      </c>
      <c r="H633" s="6">
        <v>513634</v>
      </c>
      <c r="I633" s="6">
        <v>513634</v>
      </c>
      <c r="J633" s="6">
        <v>293484</v>
      </c>
    </row>
    <row r="634" spans="2:10" x14ac:dyDescent="0.3">
      <c r="B634" s="5" t="s">
        <v>457</v>
      </c>
      <c r="C634" s="5" t="s">
        <v>458</v>
      </c>
      <c r="D634" s="6">
        <v>0</v>
      </c>
      <c r="E634" s="6">
        <v>0</v>
      </c>
      <c r="F634" s="6">
        <v>0</v>
      </c>
      <c r="G634" s="6">
        <v>0</v>
      </c>
      <c r="H634" s="6">
        <v>0</v>
      </c>
      <c r="I634" s="6">
        <v>0</v>
      </c>
      <c r="J634" s="6">
        <v>0</v>
      </c>
    </row>
    <row r="635" spans="2:10" x14ac:dyDescent="0.3">
      <c r="B635" s="5" t="s">
        <v>459</v>
      </c>
      <c r="C635" s="5" t="s">
        <v>460</v>
      </c>
      <c r="D635" s="6">
        <v>0</v>
      </c>
      <c r="E635" s="6">
        <v>0</v>
      </c>
      <c r="F635" s="6">
        <v>7500</v>
      </c>
      <c r="G635" s="6">
        <v>7500</v>
      </c>
      <c r="H635" s="6">
        <v>0</v>
      </c>
      <c r="I635" s="6">
        <v>0</v>
      </c>
      <c r="J635" s="6">
        <v>0</v>
      </c>
    </row>
    <row r="636" spans="2:10" x14ac:dyDescent="0.3">
      <c r="B636" s="5" t="s">
        <v>461</v>
      </c>
      <c r="C636" s="5" t="s">
        <v>462</v>
      </c>
      <c r="D636" s="6">
        <v>0</v>
      </c>
      <c r="E636" s="6">
        <v>0</v>
      </c>
      <c r="F636" s="6">
        <v>0</v>
      </c>
      <c r="G636" s="6">
        <v>0</v>
      </c>
      <c r="H636" s="6">
        <v>0</v>
      </c>
      <c r="I636" s="6">
        <v>0</v>
      </c>
      <c r="J636" s="6">
        <v>0</v>
      </c>
    </row>
    <row r="637" spans="2:10" x14ac:dyDescent="0.3">
      <c r="B637" s="5" t="s">
        <v>463</v>
      </c>
      <c r="C637" s="5" t="s">
        <v>464</v>
      </c>
      <c r="D637" s="6">
        <v>0</v>
      </c>
      <c r="E637" s="6">
        <v>0</v>
      </c>
      <c r="F637" s="6">
        <v>3473500</v>
      </c>
      <c r="G637" s="6">
        <v>1973500</v>
      </c>
      <c r="H637" s="6">
        <v>513634</v>
      </c>
      <c r="I637" s="6">
        <v>513634</v>
      </c>
      <c r="J637" s="6">
        <v>293484</v>
      </c>
    </row>
    <row r="638" spans="2:10" ht="21.6" x14ac:dyDescent="0.3">
      <c r="B638" s="5" t="s">
        <v>241</v>
      </c>
      <c r="C638" s="5" t="s">
        <v>242</v>
      </c>
      <c r="D638" s="6">
        <v>0</v>
      </c>
      <c r="E638" s="6">
        <v>0</v>
      </c>
      <c r="F638" s="6">
        <v>538000</v>
      </c>
      <c r="G638" s="6">
        <v>538000</v>
      </c>
      <c r="H638" s="6">
        <v>5639</v>
      </c>
      <c r="I638" s="6">
        <v>5639</v>
      </c>
      <c r="J638" s="6">
        <v>5639</v>
      </c>
    </row>
    <row r="639" spans="2:10" x14ac:dyDescent="0.3">
      <c r="B639" s="5" t="s">
        <v>453</v>
      </c>
      <c r="C639" s="5" t="s">
        <v>135</v>
      </c>
      <c r="D639" s="6">
        <v>0</v>
      </c>
      <c r="E639" s="6">
        <v>0</v>
      </c>
      <c r="F639" s="6">
        <v>538000</v>
      </c>
      <c r="G639" s="6">
        <v>538000</v>
      </c>
      <c r="H639" s="6">
        <v>5639</v>
      </c>
      <c r="I639" s="6">
        <v>5639</v>
      </c>
      <c r="J639" s="6">
        <v>5639</v>
      </c>
    </row>
    <row r="640" spans="2:10" ht="21.6" x14ac:dyDescent="0.3">
      <c r="B640" s="5" t="s">
        <v>454</v>
      </c>
      <c r="C640" s="5" t="s">
        <v>138</v>
      </c>
      <c r="D640" s="6">
        <v>0</v>
      </c>
      <c r="E640" s="6">
        <v>0</v>
      </c>
      <c r="F640" s="6">
        <v>538000</v>
      </c>
      <c r="G640" s="6">
        <v>538000</v>
      </c>
      <c r="H640" s="6">
        <v>5639</v>
      </c>
      <c r="I640" s="6">
        <v>5639</v>
      </c>
      <c r="J640" s="6">
        <v>5639</v>
      </c>
    </row>
    <row r="641" spans="2:10" x14ac:dyDescent="0.3">
      <c r="B641" s="5" t="s">
        <v>455</v>
      </c>
      <c r="C641" s="5" t="s">
        <v>456</v>
      </c>
      <c r="D641" s="6">
        <v>0</v>
      </c>
      <c r="E641" s="6">
        <v>0</v>
      </c>
      <c r="F641" s="6">
        <v>538000</v>
      </c>
      <c r="G641" s="6">
        <v>538000</v>
      </c>
      <c r="H641" s="6">
        <v>5639</v>
      </c>
      <c r="I641" s="6">
        <v>5639</v>
      </c>
      <c r="J641" s="6">
        <v>5639</v>
      </c>
    </row>
    <row r="642" spans="2:10" x14ac:dyDescent="0.3">
      <c r="B642" s="5" t="s">
        <v>457</v>
      </c>
      <c r="C642" s="5" t="s">
        <v>458</v>
      </c>
      <c r="D642" s="6">
        <v>0</v>
      </c>
      <c r="E642" s="6">
        <v>0</v>
      </c>
      <c r="F642" s="6">
        <v>0</v>
      </c>
      <c r="G642" s="6">
        <v>0</v>
      </c>
      <c r="H642" s="6">
        <v>0</v>
      </c>
      <c r="I642" s="6">
        <v>0</v>
      </c>
      <c r="J642" s="6">
        <v>0</v>
      </c>
    </row>
    <row r="643" spans="2:10" x14ac:dyDescent="0.3">
      <c r="B643" s="5" t="s">
        <v>459</v>
      </c>
      <c r="C643" s="5" t="s">
        <v>460</v>
      </c>
      <c r="D643" s="6">
        <v>0</v>
      </c>
      <c r="E643" s="6">
        <v>0</v>
      </c>
      <c r="F643" s="6">
        <v>9000</v>
      </c>
      <c r="G643" s="6">
        <v>9000</v>
      </c>
      <c r="H643" s="6">
        <v>4900</v>
      </c>
      <c r="I643" s="6">
        <v>4900</v>
      </c>
      <c r="J643" s="6">
        <v>4900</v>
      </c>
    </row>
    <row r="644" spans="2:10" x14ac:dyDescent="0.3">
      <c r="B644" s="5" t="s">
        <v>461</v>
      </c>
      <c r="C644" s="5" t="s">
        <v>462</v>
      </c>
      <c r="D644" s="6">
        <v>0</v>
      </c>
      <c r="E644" s="6">
        <v>0</v>
      </c>
      <c r="F644" s="6">
        <v>0</v>
      </c>
      <c r="G644" s="6">
        <v>0</v>
      </c>
      <c r="H644" s="6">
        <v>0</v>
      </c>
      <c r="I644" s="6">
        <v>0</v>
      </c>
      <c r="J644" s="6">
        <v>0</v>
      </c>
    </row>
    <row r="645" spans="2:10" x14ac:dyDescent="0.3">
      <c r="B645" s="5" t="s">
        <v>463</v>
      </c>
      <c r="C645" s="5" t="s">
        <v>464</v>
      </c>
      <c r="D645" s="6">
        <v>0</v>
      </c>
      <c r="E645" s="6">
        <v>0</v>
      </c>
      <c r="F645" s="6">
        <v>529000</v>
      </c>
      <c r="G645" s="6">
        <v>529000</v>
      </c>
      <c r="H645" s="6">
        <v>739</v>
      </c>
      <c r="I645" s="6">
        <v>739</v>
      </c>
      <c r="J645" s="6">
        <v>739</v>
      </c>
    </row>
    <row r="646" spans="2:10" x14ac:dyDescent="0.3">
      <c r="B646" s="5" t="s">
        <v>250</v>
      </c>
      <c r="C646" s="5" t="s">
        <v>251</v>
      </c>
      <c r="D646" s="6">
        <v>0</v>
      </c>
      <c r="E646" s="6">
        <v>0</v>
      </c>
      <c r="F646" s="6">
        <v>0</v>
      </c>
      <c r="G646" s="6">
        <v>0</v>
      </c>
      <c r="H646" s="6">
        <v>0</v>
      </c>
      <c r="I646" s="6">
        <v>0</v>
      </c>
      <c r="J646" s="6">
        <v>6971</v>
      </c>
    </row>
    <row r="647" spans="2:10" x14ac:dyDescent="0.3">
      <c r="B647" s="5" t="s">
        <v>259</v>
      </c>
      <c r="C647" s="5" t="s">
        <v>260</v>
      </c>
      <c r="D647" s="6">
        <v>0</v>
      </c>
      <c r="E647" s="6">
        <v>0</v>
      </c>
      <c r="F647" s="6">
        <v>-860000</v>
      </c>
      <c r="G647" s="6">
        <v>-860000</v>
      </c>
      <c r="H647" s="6">
        <v>0</v>
      </c>
      <c r="I647" s="6">
        <v>0</v>
      </c>
      <c r="J647" s="6">
        <v>0</v>
      </c>
    </row>
    <row r="649" spans="2:10" x14ac:dyDescent="0.3">
      <c r="B649" s="8" t="s">
        <v>467</v>
      </c>
      <c r="C649" s="9"/>
      <c r="G649" s="9" t="s">
        <v>468</v>
      </c>
    </row>
    <row r="650" spans="2:10" x14ac:dyDescent="0.3">
      <c r="B650" s="8" t="s">
        <v>469</v>
      </c>
      <c r="C650" s="9"/>
      <c r="G650" s="9" t="s">
        <v>470</v>
      </c>
    </row>
    <row r="651" spans="2:10" x14ac:dyDescent="0.3">
      <c r="B651" s="9"/>
      <c r="C651" s="9"/>
      <c r="G651" s="9"/>
    </row>
    <row r="652" spans="2:10" x14ac:dyDescent="0.3">
      <c r="B652" s="9"/>
      <c r="C652" s="9"/>
      <c r="G652" s="9"/>
    </row>
    <row r="653" spans="2:10" x14ac:dyDescent="0.3">
      <c r="B653" s="9"/>
      <c r="C653" s="9"/>
      <c r="G653" s="9"/>
    </row>
    <row r="654" spans="2:10" x14ac:dyDescent="0.3">
      <c r="B654" s="9"/>
      <c r="C654" s="9" t="s">
        <v>471</v>
      </c>
      <c r="G654" s="9"/>
    </row>
    <row r="655" spans="2:10" x14ac:dyDescent="0.3">
      <c r="B655" s="9"/>
      <c r="C655" s="9"/>
      <c r="G655" s="9"/>
    </row>
    <row r="656" spans="2:10" x14ac:dyDescent="0.3">
      <c r="B656" s="9"/>
      <c r="C656" s="9"/>
      <c r="G656" s="9"/>
    </row>
    <row r="657" spans="2:7" x14ac:dyDescent="0.3">
      <c r="B657" s="9" t="s">
        <v>472</v>
      </c>
      <c r="C657" s="9"/>
      <c r="G657" s="9" t="s">
        <v>473</v>
      </c>
    </row>
    <row r="658" spans="2:7" x14ac:dyDescent="0.3">
      <c r="G658" s="9" t="s">
        <v>474</v>
      </c>
    </row>
  </sheetData>
  <mergeCells count="21">
    <mergeCell ref="B478:J478"/>
    <mergeCell ref="H7:H11"/>
    <mergeCell ref="I7:I11"/>
    <mergeCell ref="J7:J11"/>
    <mergeCell ref="K7:K11"/>
    <mergeCell ref="B98:J98"/>
    <mergeCell ref="A1:L1"/>
    <mergeCell ref="A2:L2"/>
    <mergeCell ref="A3:L3"/>
    <mergeCell ref="A4:L4"/>
    <mergeCell ref="A5:L5"/>
    <mergeCell ref="L7:L11"/>
    <mergeCell ref="A12:B12"/>
    <mergeCell ref="C7:C11"/>
    <mergeCell ref="D7:E7"/>
    <mergeCell ref="D8:D11"/>
    <mergeCell ref="E8:E11"/>
    <mergeCell ref="F7:G7"/>
    <mergeCell ref="F8:F11"/>
    <mergeCell ref="G8:G11"/>
    <mergeCell ref="A7:B11"/>
  </mergeCells>
  <pageMargins left="0.7" right="0.7" top="0.75" bottom="0.75" header="0.3" footer="0.3"/>
  <pageSetup paperSize="9" scale="9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Oana.Dutca</dc:creator>
  <cp:lastModifiedBy>Luminita.Ropcean</cp:lastModifiedBy>
  <cp:lastPrinted>2024-08-09T08:33:09Z</cp:lastPrinted>
  <dcterms:created xsi:type="dcterms:W3CDTF">2024-05-28T10:58:19Z</dcterms:created>
  <dcterms:modified xsi:type="dcterms:W3CDTF">2024-09-04T05:40:02Z</dcterms:modified>
</cp:coreProperties>
</file>