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<sst xmlns="http://schemas.openxmlformats.org/spreadsheetml/2006/main" count="98" uniqueCount="86">
  <si>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</si>
  <si>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</si>
  <si>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</si>
  <si>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</si>
  <si>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</si>
  <si>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</si>
  <si>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</si>
  <si>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</si>
  <si>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</si>
  <si>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</si>
  <si>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</si>
  <si>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</si>
  <si>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</si>
  <si>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</si>
  <si>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</si>
  <si>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</si>
  <si>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</si>
  <si>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</si>
  <si>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</si>
  <si>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</si>
  <si>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</si>
  <si>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</si>
  <si>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</si>
  <si>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</si>
  <si>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</si>
  <si>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</si>
  <si>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</si>
  <si>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</si>
  <si>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</si>
  <si>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</si>
  <si>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</si>
  <si>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</si>
  <si>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</si>
  <si>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</si>
  <si>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</si>
  <si>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</si>
  <si>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</si>
  <si>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</si>
  <si>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</si>
  <si>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</si>
  <si>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</si>
  <si>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</si>
  <si>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</si>
  <si>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</si>
  <si>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</si>
  <si>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</si>
  <si>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</si>
  <si>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</si>
  <si>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</si>
  <si>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</si>
  <si>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</si>
  <si>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</si>
  <si>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</si>
  <si>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</si>
  <si>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C.</t>
  </si>
  <si>
    <t>Alte cheltuieli de investiţii</t>
  </si>
  <si>
    <t>66.10 Sanatate</t>
  </si>
  <si>
    <t>Influente la lista de investiţii a bugetului instituțiilor publice și activităților finanțate integral sau parțial din venituri proprii pe anul 2020</t>
  </si>
  <si>
    <t>Municipiul Câmpulung Moldovenesc</t>
  </si>
  <si>
    <t>B</t>
  </si>
  <si>
    <t>Lucrări noi</t>
  </si>
  <si>
    <t>SPITALUL MUNICIPAL</t>
  </si>
  <si>
    <t>Anexa nr.  4  la HCL nr.    /2020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</si>
  <si>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</si>
  <si>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</si>
  <si>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</si>
  <si>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</si>
  <si>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</si>
  <si>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</si>
  <si>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 xml:space="preserve">               Prevederi 2020</t>
  </si>
  <si>
    <t>Secretar general,</t>
  </si>
  <si>
    <t>Erhan Rodica</t>
  </si>
  <si>
    <t>APARAT DE VENTILATIE MECANICA</t>
  </si>
  <si>
    <t>ECHIPAMENT PENTRU TESTARE CORONAVIRUS</t>
  </si>
  <si>
    <t>LAMPA UV NBVE110W</t>
  </si>
  <si>
    <t>MASA DE OPERATIE PT CHIRURGIE ORTOPEDICA</t>
  </si>
  <si>
    <t>CONTAINER SI LUCRARI TRIAJ EPIDEMIOLOGIC</t>
  </si>
  <si>
    <t>REABILITARE CLADIRE SEDIU ADMINISTRATIV</t>
  </si>
  <si>
    <t>LUCRARI DE REABILITARE SALI DE OPERATIE</t>
  </si>
  <si>
    <t xml:space="preserve"> LUCRARI DE REABILITARE SECTIA BOLI INFECTIOASE SI DERMATOLOGIE</t>
  </si>
  <si>
    <t>Colegiul Silvic</t>
  </si>
  <si>
    <t>Modernizare parc auto achizitii autoturisme</t>
  </si>
  <si>
    <t>65.10 Învățământ</t>
  </si>
  <si>
    <t>Extindere rețea internet audio video</t>
  </si>
  <si>
    <t>Studiu analiza de risc</t>
  </si>
  <si>
    <t>ANTIVIRUS KASPERSKY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</si>
</sst>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i/>
      <sz val="13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" fillId="22" borderId="2" applyNumberFormat="0" applyAlignment="0" applyProtection="0"/>
    <xf numFmtId="0" fontId="45" fillId="0" borderId="3" applyNumberFormat="0" applyFill="0" applyAlignment="0" applyProtection="0"/>
    <xf numFmtId="0" fontId="5" fillId="23" borderId="4" applyNumberFormat="0" applyAlignment="0" applyProtection="0"/>
    <xf numFmtId="0" fontId="46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8" applyNumberFormat="0" applyAlignment="0" applyProtection="0"/>
    <xf numFmtId="0" fontId="11" fillId="7" borderId="2" applyNumberFormat="0" applyAlignment="0" applyProtection="0"/>
    <xf numFmtId="0" fontId="50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51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8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3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3" fillId="31" borderId="0" xfId="0" applyFont="1" applyFill="1" applyAlignment="1">
      <alignment horizontal="center"/>
    </xf>
    <xf numFmtId="0" fontId="19" fillId="31" borderId="31" xfId="0" applyFont="1" applyFill="1" applyBorder="1" applyAlignment="1">
      <alignment/>
    </xf>
    <xf numFmtId="0" fontId="22" fillId="31" borderId="32" xfId="0" applyFont="1" applyFill="1" applyBorder="1" applyAlignment="1">
      <alignment/>
    </xf>
    <xf numFmtId="3" fontId="22" fillId="31" borderId="33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49" fontId="18" fillId="31" borderId="0" xfId="0" applyNumberFormat="1" applyFont="1" applyFill="1" applyAlignment="1">
      <alignment wrapText="1"/>
    </xf>
    <xf numFmtId="3" fontId="22" fillId="31" borderId="34" xfId="0" applyNumberFormat="1" applyFont="1" applyFill="1" applyBorder="1" applyAlignment="1">
      <alignment/>
    </xf>
    <xf numFmtId="3" fontId="22" fillId="31" borderId="35" xfId="0" applyNumberFormat="1" applyFont="1" applyFill="1" applyBorder="1" applyAlignment="1">
      <alignment/>
    </xf>
    <xf numFmtId="0" fontId="21" fillId="31" borderId="0" xfId="0" applyFont="1" applyFill="1" applyBorder="1" applyAlignment="1">
      <alignment/>
    </xf>
    <xf numFmtId="3" fontId="36" fillId="31" borderId="35" xfId="0" applyNumberFormat="1" applyFont="1" applyFill="1" applyBorder="1" applyAlignment="1">
      <alignment horizontal="right"/>
    </xf>
    <xf numFmtId="0" fontId="37" fillId="31" borderId="35" xfId="0" applyFont="1" applyFill="1" applyBorder="1" applyAlignment="1">
      <alignment/>
    </xf>
    <xf numFmtId="0" fontId="38" fillId="31" borderId="35" xfId="0" applyFont="1" applyFill="1" applyBorder="1" applyAlignment="1">
      <alignment/>
    </xf>
    <xf numFmtId="0" fontId="22" fillId="31" borderId="34" xfId="0" applyFont="1" applyFill="1" applyBorder="1" applyAlignment="1">
      <alignment/>
    </xf>
    <xf numFmtId="0" fontId="22" fillId="31" borderId="35" xfId="0" applyFont="1" applyFill="1" applyBorder="1" applyAlignment="1">
      <alignment/>
    </xf>
    <xf numFmtId="0" fontId="23" fillId="31" borderId="35" xfId="0" applyFont="1" applyFill="1" applyBorder="1" applyAlignment="1">
      <alignment/>
    </xf>
    <xf numFmtId="0" fontId="22" fillId="31" borderId="35" xfId="0" applyFont="1" applyFill="1" applyBorder="1" applyAlignment="1">
      <alignment horizontal="center"/>
    </xf>
    <xf numFmtId="3" fontId="22" fillId="31" borderId="33" xfId="0" applyNumberFormat="1" applyFont="1" applyFill="1" applyBorder="1" applyAlignment="1">
      <alignment horizontal="right"/>
    </xf>
    <xf numFmtId="3" fontId="22" fillId="31" borderId="34" xfId="0" applyNumberFormat="1" applyFont="1" applyFill="1" applyBorder="1" applyAlignment="1">
      <alignment horizontal="right"/>
    </xf>
    <xf numFmtId="3" fontId="22" fillId="31" borderId="35" xfId="0" applyNumberFormat="1" applyFont="1" applyFill="1" applyBorder="1" applyAlignment="1">
      <alignment horizontal="right"/>
    </xf>
    <xf numFmtId="0" fontId="24" fillId="0" borderId="35" xfId="62" applyFont="1" applyBorder="1" applyAlignment="1">
      <alignment horizontal="center" wrapText="1"/>
      <protection/>
    </xf>
    <xf numFmtId="0" fontId="24" fillId="0" borderId="35" xfId="62" applyFont="1" applyBorder="1" applyAlignment="1">
      <alignment horizontal="left" wrapText="1"/>
      <protection/>
    </xf>
    <xf numFmtId="3" fontId="24" fillId="0" borderId="35" xfId="0" applyNumberFormat="1" applyFont="1" applyBorder="1" applyAlignment="1">
      <alignment horizontal="center"/>
    </xf>
    <xf numFmtId="0" fontId="25" fillId="31" borderId="0" xfId="0" applyFont="1" applyFill="1" applyBorder="1" applyAlignment="1">
      <alignment/>
    </xf>
    <xf numFmtId="0" fontId="25" fillId="31" borderId="35" xfId="0" applyFont="1" applyFill="1" applyBorder="1" applyAlignment="1">
      <alignment/>
    </xf>
    <xf numFmtId="3" fontId="25" fillId="31" borderId="35" xfId="0" applyNumberFormat="1" applyFont="1" applyFill="1" applyBorder="1" applyAlignment="1">
      <alignment/>
    </xf>
    <xf numFmtId="0" fontId="39" fillId="31" borderId="35" xfId="0" applyFont="1" applyFill="1" applyBorder="1" applyAlignment="1">
      <alignment/>
    </xf>
    <xf numFmtId="0" fontId="40" fillId="31" borderId="35" xfId="0" applyFont="1" applyFill="1" applyBorder="1" applyAlignment="1">
      <alignment/>
    </xf>
    <xf numFmtId="3" fontId="25" fillId="31" borderId="35" xfId="0" applyNumberFormat="1" applyFont="1" applyFill="1" applyBorder="1" applyAlignment="1">
      <alignment horizontal="center"/>
    </xf>
    <xf numFmtId="3" fontId="39" fillId="31" borderId="35" xfId="0" applyNumberFormat="1" applyFont="1" applyFill="1" applyBorder="1" applyAlignment="1">
      <alignment horizontal="center"/>
    </xf>
    <xf numFmtId="3" fontId="27" fillId="0" borderId="35" xfId="0" applyNumberFormat="1" applyFont="1" applyBorder="1" applyAlignment="1">
      <alignment horizontal="center"/>
    </xf>
    <xf numFmtId="3" fontId="26" fillId="31" borderId="35" xfId="0" applyNumberFormat="1" applyFont="1" applyFill="1" applyBorder="1" applyAlignment="1">
      <alignment horizontal="center"/>
    </xf>
    <xf numFmtId="0" fontId="28" fillId="0" borderId="35" xfId="62" applyFont="1" applyBorder="1" applyAlignment="1">
      <alignment horizontal="center" wrapText="1"/>
      <protection/>
    </xf>
    <xf numFmtId="0" fontId="29" fillId="31" borderId="34" xfId="0" applyFont="1" applyFill="1" applyBorder="1" applyAlignment="1">
      <alignment/>
    </xf>
    <xf numFmtId="0" fontId="59" fillId="32" borderId="35" xfId="0" applyFont="1" applyFill="1" applyBorder="1" applyAlignment="1">
      <alignment horizontal="center" vertical="center"/>
    </xf>
    <xf numFmtId="3" fontId="59" fillId="32" borderId="35" xfId="0" applyNumberFormat="1" applyFont="1" applyFill="1" applyBorder="1" applyAlignment="1">
      <alignment horizontal="right" vertical="center"/>
    </xf>
    <xf numFmtId="0" fontId="60" fillId="32" borderId="35" xfId="0" applyFont="1" applyFill="1" applyBorder="1" applyAlignment="1">
      <alignment horizontal="center" vertical="center"/>
    </xf>
    <xf numFmtId="0" fontId="23" fillId="31" borderId="35" xfId="0" applyFont="1" applyFill="1" applyBorder="1" applyAlignment="1">
      <alignment horizontal="center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4.57421875" style="5" customWidth="1"/>
    <col min="2" max="2" width="52.8515625" style="5" customWidth="1"/>
    <col min="3" max="3" width="12.7109375" style="5" customWidth="1"/>
    <col min="4" max="4" width="12.8515625" style="5" customWidth="1"/>
    <col min="5" max="5" width="11.281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0.28125" style="5" customWidth="1"/>
    <col min="13" max="13" width="9.28125" style="5" customWidth="1"/>
    <col min="14" max="14" width="8.57421875" style="5" customWidth="1"/>
    <col min="15" max="16384" width="9.140625" style="5" customWidth="1"/>
  </cols>
  <sheetData>
    <row r="1" spans="1:15" ht="15.75" customHeight="1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3" ht="17.25" customHeight="1">
      <c r="A2" s="4"/>
      <c r="B2" s="1" t="s">
        <v>58</v>
      </c>
      <c r="C2" s="4"/>
      <c r="D2" s="4"/>
      <c r="E2" s="4"/>
      <c r="F2" s="4"/>
      <c r="G2" s="4"/>
      <c r="H2" s="4"/>
      <c r="I2" s="4"/>
      <c r="J2" s="1" t="s">
        <v>62</v>
      </c>
      <c r="K2" s="4"/>
      <c r="L2" s="4"/>
      <c r="M2" s="4"/>
    </row>
    <row r="3" spans="1:15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5.25" customHeight="1">
      <c r="A5" s="29"/>
      <c r="B5" s="61" t="s">
        <v>57</v>
      </c>
      <c r="C5" s="62"/>
      <c r="D5" s="62"/>
      <c r="E5" s="62"/>
      <c r="F5" s="62"/>
      <c r="G5" s="62"/>
      <c r="H5" s="62"/>
      <c r="I5" s="62"/>
      <c r="J5" s="62"/>
      <c r="K5" s="62"/>
      <c r="L5" s="4"/>
      <c r="M5" s="4"/>
      <c r="N5" s="4"/>
      <c r="O5" s="4"/>
    </row>
    <row r="6" spans="1:15" ht="17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</v>
      </c>
      <c r="O6" s="4"/>
    </row>
    <row r="7" spans="1:15" ht="19.5" customHeight="1" thickBot="1">
      <c r="A7" s="63" t="s">
        <v>2</v>
      </c>
      <c r="B7" s="63"/>
      <c r="C7" s="6" t="s">
        <v>3</v>
      </c>
      <c r="D7" s="7" t="s">
        <v>3</v>
      </c>
      <c r="E7" s="64" t="s">
        <v>69</v>
      </c>
      <c r="F7" s="65"/>
      <c r="G7" s="65"/>
      <c r="H7" s="65"/>
      <c r="I7" s="65"/>
      <c r="J7" s="65"/>
      <c r="K7" s="65"/>
      <c r="L7" s="65"/>
      <c r="M7" s="9" t="s">
        <v>4</v>
      </c>
      <c r="N7" s="10" t="s">
        <v>5</v>
      </c>
      <c r="O7" s="4"/>
    </row>
    <row r="8" spans="1:15" ht="15" customHeight="1">
      <c r="A8" s="11" t="s">
        <v>6</v>
      </c>
      <c r="B8" s="12"/>
      <c r="C8" s="12" t="s">
        <v>7</v>
      </c>
      <c r="D8" s="13" t="s">
        <v>7</v>
      </c>
      <c r="E8" s="13"/>
      <c r="F8" s="11"/>
      <c r="G8" s="14"/>
      <c r="H8" s="14"/>
      <c r="I8" s="14"/>
      <c r="J8" s="14"/>
      <c r="K8" s="14"/>
      <c r="L8" s="14"/>
      <c r="M8" s="11"/>
      <c r="N8" s="13" t="s">
        <v>8</v>
      </c>
      <c r="O8" s="4"/>
    </row>
    <row r="9" spans="1:15" ht="12.75" customHeight="1">
      <c r="A9" s="11" t="s">
        <v>6</v>
      </c>
      <c r="B9" s="12"/>
      <c r="C9" s="12"/>
      <c r="D9" s="13" t="s">
        <v>9</v>
      </c>
      <c r="E9" s="13" t="s">
        <v>10</v>
      </c>
      <c r="F9" s="11" t="s">
        <v>11</v>
      </c>
      <c r="G9" s="14"/>
      <c r="H9" s="14"/>
      <c r="I9" s="14"/>
      <c r="J9" s="14"/>
      <c r="K9" s="14"/>
      <c r="L9" s="14"/>
      <c r="M9" s="11"/>
      <c r="N9" s="13"/>
      <c r="O9" s="4"/>
    </row>
    <row r="10" spans="1:15" ht="15.75" customHeight="1" thickBot="1">
      <c r="A10" s="11" t="s">
        <v>6</v>
      </c>
      <c r="B10" s="12"/>
      <c r="C10" s="12"/>
      <c r="D10" s="13" t="s">
        <v>12</v>
      </c>
      <c r="E10" s="13" t="s">
        <v>13</v>
      </c>
      <c r="F10" s="15"/>
      <c r="G10" s="16"/>
      <c r="H10" s="16"/>
      <c r="I10" s="16"/>
      <c r="J10" s="16"/>
      <c r="K10" s="16"/>
      <c r="L10" s="16"/>
      <c r="M10" s="11"/>
      <c r="N10" s="13"/>
      <c r="O10" s="4"/>
    </row>
    <row r="11" spans="1:15" ht="15" customHeight="1" thickBot="1">
      <c r="A11" s="11" t="s">
        <v>6</v>
      </c>
      <c r="B11" s="12" t="s">
        <v>6</v>
      </c>
      <c r="C11" s="12"/>
      <c r="D11" s="13"/>
      <c r="E11" s="13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10</v>
      </c>
      <c r="K11" s="17" t="s">
        <v>19</v>
      </c>
      <c r="L11" s="18"/>
      <c r="M11" s="11"/>
      <c r="N11" s="13"/>
      <c r="O11" s="4"/>
    </row>
    <row r="12" spans="1:15" ht="15" customHeight="1">
      <c r="A12" s="11"/>
      <c r="B12" s="12"/>
      <c r="C12" s="12"/>
      <c r="D12" s="13"/>
      <c r="E12" s="13" t="s">
        <v>20</v>
      </c>
      <c r="F12" s="13" t="s">
        <v>21</v>
      </c>
      <c r="G12" s="13" t="s">
        <v>22</v>
      </c>
      <c r="H12" s="13" t="s">
        <v>22</v>
      </c>
      <c r="I12" s="13" t="s">
        <v>23</v>
      </c>
      <c r="J12" s="13" t="s">
        <v>24</v>
      </c>
      <c r="K12" s="13" t="s">
        <v>25</v>
      </c>
      <c r="L12" s="11" t="s">
        <v>26</v>
      </c>
      <c r="M12" s="11"/>
      <c r="N12" s="13"/>
      <c r="O12" s="4"/>
    </row>
    <row r="13" spans="1:15" ht="14.25" customHeight="1">
      <c r="A13" s="11"/>
      <c r="B13" s="12"/>
      <c r="C13" s="12"/>
      <c r="D13" s="13"/>
      <c r="E13" s="13"/>
      <c r="F13" s="13" t="s">
        <v>27</v>
      </c>
      <c r="G13" s="13" t="s">
        <v>28</v>
      </c>
      <c r="H13" s="13" t="s">
        <v>29</v>
      </c>
      <c r="I13" s="13" t="s">
        <v>30</v>
      </c>
      <c r="J13" s="13" t="s">
        <v>31</v>
      </c>
      <c r="K13" s="13" t="s">
        <v>32</v>
      </c>
      <c r="L13" s="11" t="s">
        <v>33</v>
      </c>
      <c r="M13" s="11"/>
      <c r="N13" s="13"/>
      <c r="O13" s="4"/>
    </row>
    <row r="14" spans="1:15" ht="15" customHeight="1">
      <c r="A14" s="11"/>
      <c r="B14" s="12"/>
      <c r="C14" s="12"/>
      <c r="D14" s="13"/>
      <c r="E14" s="13"/>
      <c r="F14" s="13"/>
      <c r="G14" s="13"/>
      <c r="H14" s="13"/>
      <c r="I14" s="13" t="s">
        <v>34</v>
      </c>
      <c r="J14" s="13" t="s">
        <v>35</v>
      </c>
      <c r="K14" s="13" t="s">
        <v>36</v>
      </c>
      <c r="L14" s="11" t="s">
        <v>37</v>
      </c>
      <c r="M14" s="11"/>
      <c r="N14" s="13"/>
      <c r="O14" s="4"/>
    </row>
    <row r="15" spans="1:15" ht="14.25" customHeight="1">
      <c r="A15" s="11"/>
      <c r="B15" s="12"/>
      <c r="C15" s="12"/>
      <c r="D15" s="13"/>
      <c r="E15" s="13"/>
      <c r="F15" s="13"/>
      <c r="G15" s="13"/>
      <c r="H15" s="13"/>
      <c r="I15" s="13" t="s">
        <v>38</v>
      </c>
      <c r="J15" s="13" t="s">
        <v>39</v>
      </c>
      <c r="K15" s="14"/>
      <c r="L15" s="11" t="s">
        <v>32</v>
      </c>
      <c r="M15" s="11"/>
      <c r="N15" s="13"/>
      <c r="O15" s="4"/>
    </row>
    <row r="16" spans="1:15" ht="17.25" customHeight="1" thickBot="1">
      <c r="A16" s="11"/>
      <c r="B16" s="12"/>
      <c r="C16" s="12"/>
      <c r="D16" s="13"/>
      <c r="E16" s="13"/>
      <c r="F16" s="13"/>
      <c r="G16" s="13"/>
      <c r="H16" s="13"/>
      <c r="I16" s="13"/>
      <c r="J16" s="13"/>
      <c r="K16" s="14"/>
      <c r="L16" s="11" t="s">
        <v>40</v>
      </c>
      <c r="M16" s="11"/>
      <c r="N16" s="13"/>
      <c r="O16" s="4"/>
    </row>
    <row r="17" spans="1:15" s="23" customFormat="1" ht="14.25" customHeight="1" thickBot="1">
      <c r="A17" s="8"/>
      <c r="B17" s="19">
        <v>1</v>
      </c>
      <c r="C17" s="20" t="s">
        <v>41</v>
      </c>
      <c r="D17" s="20" t="s">
        <v>42</v>
      </c>
      <c r="E17" s="20" t="s">
        <v>43</v>
      </c>
      <c r="F17" s="20" t="s">
        <v>44</v>
      </c>
      <c r="G17" s="20" t="s">
        <v>45</v>
      </c>
      <c r="H17" s="21" t="s">
        <v>46</v>
      </c>
      <c r="I17" s="20" t="s">
        <v>47</v>
      </c>
      <c r="J17" s="20" t="s">
        <v>48</v>
      </c>
      <c r="K17" s="21" t="s">
        <v>49</v>
      </c>
      <c r="L17" s="20" t="s">
        <v>50</v>
      </c>
      <c r="M17" s="20" t="s">
        <v>51</v>
      </c>
      <c r="N17" s="20" t="s">
        <v>52</v>
      </c>
      <c r="O17" s="22"/>
    </row>
    <row r="18" spans="1:15" s="28" customFormat="1" ht="15.75" customHeight="1">
      <c r="A18" s="24" t="s">
        <v>53</v>
      </c>
      <c r="B18" s="25"/>
      <c r="C18" s="40">
        <f>C19+C33</f>
        <v>630</v>
      </c>
      <c r="D18" s="40">
        <f aca="true" t="shared" si="0" ref="D18:K18">D19+D33</f>
        <v>630</v>
      </c>
      <c r="E18" s="40">
        <f t="shared" si="0"/>
        <v>630</v>
      </c>
      <c r="F18" s="40">
        <f t="shared" si="0"/>
        <v>0</v>
      </c>
      <c r="G18" s="40">
        <f t="shared" si="0"/>
        <v>0</v>
      </c>
      <c r="H18" s="40">
        <f t="shared" si="0"/>
        <v>0</v>
      </c>
      <c r="I18" s="40">
        <f t="shared" si="0"/>
        <v>0</v>
      </c>
      <c r="J18" s="40">
        <f t="shared" si="0"/>
        <v>0</v>
      </c>
      <c r="K18" s="40">
        <f t="shared" si="0"/>
        <v>630</v>
      </c>
      <c r="L18" s="26">
        <f>L19</f>
        <v>0</v>
      </c>
      <c r="M18" s="26">
        <f>M19</f>
        <v>0</v>
      </c>
      <c r="N18" s="26">
        <f>N19</f>
        <v>0</v>
      </c>
      <c r="O18" s="27"/>
    </row>
    <row r="19" spans="1:15" s="3" customFormat="1" ht="18.75" customHeight="1">
      <c r="A19" s="56" t="s">
        <v>56</v>
      </c>
      <c r="B19" s="36"/>
      <c r="C19" s="41">
        <f>C20</f>
        <v>630</v>
      </c>
      <c r="D19" s="41">
        <f aca="true" t="shared" si="1" ref="D19:K19">D20</f>
        <v>630</v>
      </c>
      <c r="E19" s="41">
        <f t="shared" si="1"/>
        <v>630</v>
      </c>
      <c r="F19" s="41">
        <f t="shared" si="1"/>
        <v>0</v>
      </c>
      <c r="G19" s="41">
        <f t="shared" si="1"/>
        <v>0</v>
      </c>
      <c r="H19" s="41">
        <f t="shared" si="1"/>
        <v>0</v>
      </c>
      <c r="I19" s="41">
        <f t="shared" si="1"/>
        <v>0</v>
      </c>
      <c r="J19" s="41">
        <f t="shared" si="1"/>
        <v>0</v>
      </c>
      <c r="K19" s="41">
        <f t="shared" si="1"/>
        <v>630</v>
      </c>
      <c r="L19" s="30"/>
      <c r="M19" s="30"/>
      <c r="N19" s="30"/>
      <c r="O19" s="2"/>
    </row>
    <row r="20" spans="1:15" s="3" customFormat="1" ht="18.75" customHeight="1">
      <c r="A20" s="32"/>
      <c r="B20" s="39" t="s">
        <v>61</v>
      </c>
      <c r="C20" s="42">
        <f>C21+C25</f>
        <v>630</v>
      </c>
      <c r="D20" s="42">
        <f aca="true" t="shared" si="2" ref="D20:K20">D21+D25</f>
        <v>630</v>
      </c>
      <c r="E20" s="42">
        <f t="shared" si="2"/>
        <v>630</v>
      </c>
      <c r="F20" s="42">
        <f t="shared" si="2"/>
        <v>0</v>
      </c>
      <c r="G20" s="42">
        <f t="shared" si="2"/>
        <v>0</v>
      </c>
      <c r="H20" s="42">
        <f t="shared" si="2"/>
        <v>0</v>
      </c>
      <c r="I20" s="42">
        <f t="shared" si="2"/>
        <v>0</v>
      </c>
      <c r="J20" s="42">
        <f t="shared" si="2"/>
        <v>0</v>
      </c>
      <c r="K20" s="42">
        <f t="shared" si="2"/>
        <v>630</v>
      </c>
      <c r="L20" s="31"/>
      <c r="M20" s="31"/>
      <c r="N20" s="31"/>
      <c r="O20" s="2"/>
    </row>
    <row r="21" spans="1:15" s="3" customFormat="1" ht="19.5" customHeight="1">
      <c r="A21" s="46" t="s">
        <v>59</v>
      </c>
      <c r="B21" s="47" t="s">
        <v>60</v>
      </c>
      <c r="C21" s="51">
        <f>C22+C23+C24</f>
        <v>-226500</v>
      </c>
      <c r="D21" s="51">
        <f aca="true" t="shared" si="3" ref="D21:K21">D22+D23+D24</f>
        <v>-226500</v>
      </c>
      <c r="E21" s="51">
        <f t="shared" si="3"/>
        <v>-226500</v>
      </c>
      <c r="F21" s="51">
        <f t="shared" si="3"/>
        <v>-40000</v>
      </c>
      <c r="G21" s="51">
        <f t="shared" si="3"/>
        <v>0</v>
      </c>
      <c r="H21" s="51">
        <f t="shared" si="3"/>
        <v>0</v>
      </c>
      <c r="I21" s="51">
        <f t="shared" si="3"/>
        <v>0</v>
      </c>
      <c r="J21" s="51">
        <f t="shared" si="3"/>
        <v>0</v>
      </c>
      <c r="K21" s="51">
        <f t="shared" si="3"/>
        <v>-186500</v>
      </c>
      <c r="L21" s="51">
        <f>L22+L23+L24</f>
        <v>0</v>
      </c>
      <c r="M21" s="31"/>
      <c r="N21" s="31"/>
      <c r="O21" s="2"/>
    </row>
    <row r="22" spans="1:15" s="3" customFormat="1" ht="19.5" customHeight="1">
      <c r="A22" s="47"/>
      <c r="B22" s="43" t="s">
        <v>77</v>
      </c>
      <c r="C22" s="53">
        <v>63500</v>
      </c>
      <c r="D22" s="51">
        <f>E22</f>
        <v>63500</v>
      </c>
      <c r="E22" s="51">
        <f>F22+K22</f>
        <v>63500</v>
      </c>
      <c r="F22" s="51">
        <v>63500</v>
      </c>
      <c r="G22" s="51"/>
      <c r="H22" s="51"/>
      <c r="I22" s="51"/>
      <c r="J22" s="51"/>
      <c r="K22" s="51">
        <v>0</v>
      </c>
      <c r="L22" s="48"/>
      <c r="M22" s="31"/>
      <c r="N22" s="31"/>
      <c r="O22" s="2"/>
    </row>
    <row r="23" spans="1:15" s="3" customFormat="1" ht="19.5" customHeight="1">
      <c r="A23" s="47"/>
      <c r="B23" s="43" t="s">
        <v>78</v>
      </c>
      <c r="C23" s="53">
        <v>-250000</v>
      </c>
      <c r="D23" s="51">
        <f>E23</f>
        <v>-250000</v>
      </c>
      <c r="E23" s="51">
        <f>F23+K23</f>
        <v>-250000</v>
      </c>
      <c r="F23" s="54">
        <v>-63500</v>
      </c>
      <c r="G23" s="51"/>
      <c r="H23" s="51"/>
      <c r="I23" s="51"/>
      <c r="J23" s="51"/>
      <c r="K23" s="51">
        <v>-186500</v>
      </c>
      <c r="L23" s="48"/>
      <c r="M23" s="31"/>
      <c r="N23" s="31"/>
      <c r="O23" s="2"/>
    </row>
    <row r="24" spans="1:14" ht="30" customHeight="1">
      <c r="A24" s="49"/>
      <c r="B24" s="44" t="s">
        <v>79</v>
      </c>
      <c r="C24" s="53">
        <v>-40000</v>
      </c>
      <c r="D24" s="51">
        <f>E24</f>
        <v>-40000</v>
      </c>
      <c r="E24" s="51">
        <f>F24+K24</f>
        <v>-40000</v>
      </c>
      <c r="F24" s="52">
        <v>-40000</v>
      </c>
      <c r="G24" s="52"/>
      <c r="H24" s="52"/>
      <c r="I24" s="52"/>
      <c r="J24" s="52"/>
      <c r="K24" s="52">
        <v>0</v>
      </c>
      <c r="L24" s="50"/>
      <c r="M24" s="38"/>
      <c r="N24" s="38"/>
    </row>
    <row r="25" spans="1:14" ht="12.75">
      <c r="A25" s="49" t="s">
        <v>54</v>
      </c>
      <c r="B25" s="49" t="s">
        <v>55</v>
      </c>
      <c r="C25" s="51">
        <f>C26+C27+C28+C29+C30+C31</f>
        <v>227130</v>
      </c>
      <c r="D25" s="51">
        <f aca="true" t="shared" si="4" ref="D25:K25">D26+D27+D28+D29+D30+D31</f>
        <v>227130</v>
      </c>
      <c r="E25" s="51">
        <f t="shared" si="4"/>
        <v>227130</v>
      </c>
      <c r="F25" s="51">
        <f t="shared" si="4"/>
        <v>40000</v>
      </c>
      <c r="G25" s="51">
        <f t="shared" si="4"/>
        <v>0</v>
      </c>
      <c r="H25" s="51">
        <f t="shared" si="4"/>
        <v>0</v>
      </c>
      <c r="I25" s="51">
        <f t="shared" si="4"/>
        <v>0</v>
      </c>
      <c r="J25" s="51">
        <f t="shared" si="4"/>
        <v>0</v>
      </c>
      <c r="K25" s="51">
        <f t="shared" si="4"/>
        <v>187130</v>
      </c>
      <c r="L25" s="50"/>
      <c r="M25" s="38"/>
      <c r="N25" s="38"/>
    </row>
    <row r="26" spans="1:14" ht="12.75">
      <c r="A26" s="49"/>
      <c r="B26" s="43" t="s">
        <v>72</v>
      </c>
      <c r="C26" s="53">
        <v>-70000</v>
      </c>
      <c r="D26" s="52">
        <f>E26</f>
        <v>-70000</v>
      </c>
      <c r="E26" s="52">
        <f>F26+K26</f>
        <v>-70000</v>
      </c>
      <c r="F26" s="52"/>
      <c r="G26" s="52"/>
      <c r="H26" s="52"/>
      <c r="I26" s="52"/>
      <c r="J26" s="52"/>
      <c r="K26" s="52">
        <v>-70000</v>
      </c>
      <c r="L26" s="50"/>
      <c r="M26" s="38"/>
      <c r="N26" s="38"/>
    </row>
    <row r="27" spans="1:14" ht="12.75">
      <c r="A27" s="49"/>
      <c r="B27" s="43" t="s">
        <v>73</v>
      </c>
      <c r="C27" s="53">
        <v>-32500</v>
      </c>
      <c r="D27" s="52">
        <f>E27</f>
        <v>-32500</v>
      </c>
      <c r="E27" s="52">
        <f>F27+K27</f>
        <v>-32500</v>
      </c>
      <c r="F27" s="52"/>
      <c r="G27" s="52"/>
      <c r="H27" s="52"/>
      <c r="I27" s="52"/>
      <c r="J27" s="52"/>
      <c r="K27" s="52">
        <v>-32500</v>
      </c>
      <c r="L27" s="50"/>
      <c r="M27" s="38"/>
      <c r="N27" s="38"/>
    </row>
    <row r="28" spans="1:14" ht="12.75">
      <c r="A28" s="49"/>
      <c r="B28" s="43" t="s">
        <v>74</v>
      </c>
      <c r="C28" s="53">
        <v>44000</v>
      </c>
      <c r="D28" s="52">
        <f>E28</f>
        <v>44000</v>
      </c>
      <c r="E28" s="52">
        <f>F28+K28</f>
        <v>44000</v>
      </c>
      <c r="F28" s="52">
        <v>40000</v>
      </c>
      <c r="G28" s="52"/>
      <c r="H28" s="52"/>
      <c r="I28" s="52"/>
      <c r="J28" s="52"/>
      <c r="K28" s="52">
        <v>4000</v>
      </c>
      <c r="L28" s="50"/>
      <c r="M28" s="38"/>
      <c r="N28" s="38"/>
    </row>
    <row r="29" spans="1:14" ht="12.75">
      <c r="A29" s="49"/>
      <c r="B29" s="43" t="s">
        <v>75</v>
      </c>
      <c r="C29" s="53">
        <v>175000</v>
      </c>
      <c r="D29" s="52">
        <f>E29</f>
        <v>175000</v>
      </c>
      <c r="E29" s="52">
        <f>F29+K29</f>
        <v>175000</v>
      </c>
      <c r="F29" s="52"/>
      <c r="G29" s="52"/>
      <c r="H29" s="52"/>
      <c r="I29" s="52"/>
      <c r="J29" s="52"/>
      <c r="K29" s="52">
        <v>175000</v>
      </c>
      <c r="L29" s="50"/>
      <c r="M29" s="38"/>
      <c r="N29" s="38"/>
    </row>
    <row r="30" spans="1:14" ht="12.75">
      <c r="A30" s="49"/>
      <c r="B30" s="43" t="s">
        <v>76</v>
      </c>
      <c r="C30" s="45">
        <v>110000</v>
      </c>
      <c r="D30" s="52">
        <f>E30</f>
        <v>110000</v>
      </c>
      <c r="E30" s="52">
        <f>F30+K30</f>
        <v>110000</v>
      </c>
      <c r="F30" s="52"/>
      <c r="G30" s="52"/>
      <c r="H30" s="52"/>
      <c r="I30" s="52"/>
      <c r="J30" s="52"/>
      <c r="K30" s="52">
        <v>110000</v>
      </c>
      <c r="L30" s="50"/>
      <c r="M30" s="38"/>
      <c r="N30" s="38"/>
    </row>
    <row r="31" spans="1:14" ht="12.75">
      <c r="A31" s="49"/>
      <c r="B31" s="43" t="s">
        <v>85</v>
      </c>
      <c r="C31" s="45">
        <v>630</v>
      </c>
      <c r="D31" s="52">
        <v>630</v>
      </c>
      <c r="E31" s="52">
        <v>630</v>
      </c>
      <c r="F31" s="52"/>
      <c r="G31" s="52"/>
      <c r="H31" s="52"/>
      <c r="I31" s="52"/>
      <c r="J31" s="52"/>
      <c r="K31" s="52">
        <v>630</v>
      </c>
      <c r="L31" s="50"/>
      <c r="M31" s="38"/>
      <c r="N31" s="38"/>
    </row>
    <row r="32" spans="1:14" ht="16.5">
      <c r="A32" s="37" t="s">
        <v>82</v>
      </c>
      <c r="B32" s="55"/>
      <c r="C32" s="45"/>
      <c r="D32" s="52"/>
      <c r="E32" s="52"/>
      <c r="F32" s="52"/>
      <c r="G32" s="52"/>
      <c r="H32" s="52"/>
      <c r="I32" s="52"/>
      <c r="J32" s="52"/>
      <c r="K32" s="52"/>
      <c r="L32" s="50"/>
      <c r="M32" s="38"/>
      <c r="N32" s="38"/>
    </row>
    <row r="33" spans="1:14" ht="17.25">
      <c r="A33" s="35" t="s">
        <v>54</v>
      </c>
      <c r="B33" s="35" t="s">
        <v>55</v>
      </c>
      <c r="C33" s="33">
        <f>SUM(C34:C37)</f>
        <v>0</v>
      </c>
      <c r="D33" s="33">
        <f>SUM(D34:D37)</f>
        <v>0</v>
      </c>
      <c r="E33" s="33">
        <f>F33+G33+H33+I33+J33+K33+L35</f>
        <v>0</v>
      </c>
      <c r="F33" s="33">
        <f aca="true" t="shared" si="5" ref="F33:K33">SUM(F34:F37)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4"/>
      <c r="M33" s="38"/>
      <c r="N33" s="38"/>
    </row>
    <row r="34" spans="1:14" ht="17.25">
      <c r="A34" s="34"/>
      <c r="B34" s="57" t="s">
        <v>80</v>
      </c>
      <c r="C34" s="58">
        <f aca="true" t="shared" si="6" ref="C34:D37">D34</f>
        <v>0</v>
      </c>
      <c r="D34" s="38">
        <f t="shared" si="6"/>
        <v>0</v>
      </c>
      <c r="E34" s="38">
        <f>K34</f>
        <v>0</v>
      </c>
      <c r="F34" s="38"/>
      <c r="G34" s="38"/>
      <c r="H34" s="38"/>
      <c r="I34" s="38"/>
      <c r="J34" s="38"/>
      <c r="K34" s="38">
        <f>K35+K36+K37</f>
        <v>0</v>
      </c>
      <c r="L34" s="34"/>
      <c r="M34" s="38"/>
      <c r="N34" s="38"/>
    </row>
    <row r="35" spans="1:14" ht="15.75">
      <c r="A35" s="38"/>
      <c r="B35" s="59" t="s">
        <v>81</v>
      </c>
      <c r="C35" s="58">
        <f t="shared" si="6"/>
        <v>-45000</v>
      </c>
      <c r="D35" s="38">
        <f t="shared" si="6"/>
        <v>-45000</v>
      </c>
      <c r="E35" s="38">
        <f>K35</f>
        <v>-45000</v>
      </c>
      <c r="F35" s="38"/>
      <c r="G35" s="38"/>
      <c r="H35" s="38"/>
      <c r="I35" s="38"/>
      <c r="J35" s="38"/>
      <c r="K35" s="38">
        <v>-45000</v>
      </c>
      <c r="L35" s="38"/>
      <c r="M35" s="38"/>
      <c r="N35" s="38"/>
    </row>
    <row r="36" spans="1:14" ht="15.75">
      <c r="A36" s="38"/>
      <c r="B36" s="59" t="s">
        <v>83</v>
      </c>
      <c r="C36" s="58">
        <f t="shared" si="6"/>
        <v>39000</v>
      </c>
      <c r="D36" s="38">
        <f t="shared" si="6"/>
        <v>39000</v>
      </c>
      <c r="E36" s="38">
        <f>K36</f>
        <v>39000</v>
      </c>
      <c r="F36" s="38"/>
      <c r="G36" s="38"/>
      <c r="H36" s="38"/>
      <c r="I36" s="38"/>
      <c r="J36" s="38"/>
      <c r="K36" s="38">
        <v>39000</v>
      </c>
      <c r="L36" s="38"/>
      <c r="M36" s="38"/>
      <c r="N36" s="38"/>
    </row>
    <row r="37" spans="1:14" ht="15.75">
      <c r="A37" s="38"/>
      <c r="B37" s="60" t="s">
        <v>84</v>
      </c>
      <c r="C37" s="58">
        <f t="shared" si="6"/>
        <v>6000</v>
      </c>
      <c r="D37" s="38">
        <f t="shared" si="6"/>
        <v>6000</v>
      </c>
      <c r="E37" s="38">
        <f>K37</f>
        <v>6000</v>
      </c>
      <c r="F37" s="38"/>
      <c r="G37" s="38"/>
      <c r="H37" s="38"/>
      <c r="I37" s="38"/>
      <c r="J37" s="38"/>
      <c r="K37" s="38">
        <v>6000</v>
      </c>
      <c r="L37" s="38"/>
      <c r="M37" s="38"/>
      <c r="N37" s="38"/>
    </row>
    <row r="38" ht="12.75">
      <c r="B38" s="5" t="s">
        <v>63</v>
      </c>
    </row>
    <row r="39" spans="2:6" ht="12.75">
      <c r="B39" s="5" t="s">
        <v>64</v>
      </c>
      <c r="F39" s="5" t="s">
        <v>65</v>
      </c>
    </row>
    <row r="40" ht="12.75">
      <c r="E40" s="5" t="s">
        <v>66</v>
      </c>
    </row>
    <row r="42" ht="12.75">
      <c r="E42" s="5" t="s">
        <v>67</v>
      </c>
    </row>
    <row r="47" ht="12.75">
      <c r="B47" s="5" t="s">
        <v>68</v>
      </c>
    </row>
    <row r="48" ht="12.75">
      <c r="E48" s="5" t="s">
        <v>70</v>
      </c>
    </row>
    <row r="49" ht="12.75">
      <c r="E49" s="5" t="s">
        <v>71</v>
      </c>
    </row>
    <row r="50" ht="12.75">
      <c r="B50" s="5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2020-10-22T07:47:55Z</cp:lastPrinted>
  <dcterms:created xsi:type="dcterms:W3CDTF">2018-01-30T10:54:14Z</dcterms:created>
  <dcterms:modified xsi:type="dcterms:W3CDTF">2020-10-22T07:49:32Z</dcterms:modified>
  <cp:category/>
  <cp:version/>
  <cp:contentType/>
  <cp:contentStatus/>
</cp:coreProperties>
</file>