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OCTOMBRIE\ORDINARA\PROIECTE\10_pr_rectificare\"/>
    </mc:Choice>
  </mc:AlternateContent>
  <xr:revisionPtr revIDLastSave="0" documentId="13_ncr:1_{744B100D-774F-4271-B655-B4E39D27924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93" i="1" l="1"/>
  <c r="D794" i="1"/>
  <c r="D795" i="1"/>
  <c r="D796" i="1"/>
  <c r="C793" i="1"/>
  <c r="C794" i="1"/>
  <c r="C795" i="1"/>
  <c r="C796" i="1"/>
  <c r="D797" i="1"/>
  <c r="C797" i="1"/>
  <c r="K796" i="1"/>
  <c r="J876" i="1"/>
  <c r="H876" i="1"/>
  <c r="F876" i="1"/>
  <c r="D876" i="1"/>
  <c r="C876" i="1"/>
  <c r="K877" i="1" s="1"/>
  <c r="C373" i="1"/>
  <c r="C374" i="1"/>
  <c r="C375" i="1"/>
  <c r="D373" i="1"/>
  <c r="D374" i="1"/>
  <c r="D375" i="1"/>
  <c r="D376" i="1"/>
  <c r="D377" i="1"/>
  <c r="C377" i="1"/>
  <c r="E460" i="1"/>
  <c r="E459" i="1"/>
  <c r="E458" i="1"/>
  <c r="E457" i="1"/>
  <c r="D456" i="1"/>
  <c r="C456" i="1"/>
  <c r="E461" i="1" s="1"/>
  <c r="J444" i="1"/>
  <c r="H444" i="1"/>
  <c r="F444" i="1"/>
  <c r="D444" i="1"/>
  <c r="C444" i="1"/>
  <c r="K449" i="1" s="1"/>
  <c r="C283" i="1"/>
  <c r="D283" i="1"/>
  <c r="C284" i="1"/>
  <c r="D284" i="1"/>
  <c r="C285" i="1"/>
  <c r="D285" i="1"/>
  <c r="C286" i="1"/>
  <c r="D286" i="1"/>
  <c r="D287" i="1"/>
  <c r="C287" i="1"/>
  <c r="J348" i="1"/>
  <c r="H348" i="1"/>
  <c r="F348" i="1"/>
  <c r="D348" i="1"/>
  <c r="C348" i="1"/>
  <c r="K349" i="1" s="1"/>
  <c r="C107" i="1"/>
  <c r="D103" i="1"/>
  <c r="D104" i="1"/>
  <c r="D105" i="1"/>
  <c r="D106" i="1"/>
  <c r="C103" i="1"/>
  <c r="C104" i="1"/>
  <c r="C105" i="1"/>
  <c r="C106" i="1"/>
  <c r="D107" i="1"/>
  <c r="D19" i="1"/>
  <c r="D23" i="1"/>
  <c r="C19" i="1"/>
  <c r="C20" i="1"/>
  <c r="C21" i="1"/>
  <c r="C22" i="1"/>
  <c r="C23" i="1"/>
  <c r="J66" i="1"/>
  <c r="H66" i="1"/>
  <c r="F66" i="1"/>
  <c r="D66" i="1"/>
  <c r="C66" i="1"/>
  <c r="K71" i="1" s="1"/>
  <c r="J126" i="1"/>
  <c r="H126" i="1"/>
  <c r="F126" i="1"/>
  <c r="D126" i="1"/>
  <c r="C126" i="1"/>
  <c r="K131" i="1" s="1"/>
  <c r="J120" i="1"/>
  <c r="H120" i="1"/>
  <c r="F120" i="1"/>
  <c r="D120" i="1"/>
  <c r="C120" i="1"/>
  <c r="K125" i="1" s="1"/>
  <c r="E108" i="1"/>
  <c r="C108" i="1"/>
  <c r="D108" i="1"/>
  <c r="J114" i="1"/>
  <c r="H114" i="1"/>
  <c r="F114" i="1"/>
  <c r="D114" i="1"/>
  <c r="C114" i="1"/>
  <c r="K119" i="1" s="1"/>
  <c r="J108" i="1"/>
  <c r="H108" i="1"/>
  <c r="F108" i="1"/>
  <c r="D691" i="1"/>
  <c r="D692" i="1"/>
  <c r="D693" i="1"/>
  <c r="D694" i="1"/>
  <c r="D695" i="1"/>
  <c r="C691" i="1"/>
  <c r="C692" i="1"/>
  <c r="C693" i="1"/>
  <c r="C694" i="1"/>
  <c r="C695" i="1"/>
  <c r="D635" i="1"/>
  <c r="D631" i="1"/>
  <c r="D632" i="1"/>
  <c r="D633" i="1"/>
  <c r="D634" i="1"/>
  <c r="C631" i="1"/>
  <c r="C632" i="1"/>
  <c r="C633" i="1"/>
  <c r="C634" i="1"/>
  <c r="C635" i="1"/>
  <c r="E658" i="1"/>
  <c r="E657" i="1"/>
  <c r="E656" i="1"/>
  <c r="E655" i="1"/>
  <c r="J654" i="1"/>
  <c r="H654" i="1"/>
  <c r="F654" i="1"/>
  <c r="D654" i="1"/>
  <c r="C654" i="1"/>
  <c r="K659" i="1" s="1"/>
  <c r="D673" i="1"/>
  <c r="D674" i="1"/>
  <c r="D675" i="1"/>
  <c r="D676" i="1"/>
  <c r="D677" i="1"/>
  <c r="C673" i="1"/>
  <c r="C674" i="1"/>
  <c r="C675" i="1"/>
  <c r="C676" i="1"/>
  <c r="C677" i="1"/>
  <c r="K679" i="1"/>
  <c r="E679" i="1"/>
  <c r="J678" i="1"/>
  <c r="H678" i="1"/>
  <c r="F678" i="1"/>
  <c r="D678" i="1"/>
  <c r="C678" i="1"/>
  <c r="K683" i="1" s="1"/>
  <c r="J786" i="1"/>
  <c r="H786" i="1"/>
  <c r="F786" i="1"/>
  <c r="D786" i="1"/>
  <c r="C786" i="1"/>
  <c r="K787" i="1" s="1"/>
  <c r="J744" i="1"/>
  <c r="H744" i="1"/>
  <c r="F744" i="1"/>
  <c r="D744" i="1"/>
  <c r="C744" i="1"/>
  <c r="K745" i="1" s="1"/>
  <c r="J354" i="1"/>
  <c r="H354" i="1"/>
  <c r="F354" i="1"/>
  <c r="D354" i="1"/>
  <c r="C354" i="1"/>
  <c r="K355" i="1" s="1"/>
  <c r="J373" i="1"/>
  <c r="J374" i="1"/>
  <c r="J375" i="1"/>
  <c r="J376" i="1"/>
  <c r="J377" i="1"/>
  <c r="F373" i="1"/>
  <c r="F374" i="1"/>
  <c r="F375" i="1"/>
  <c r="F376" i="1"/>
  <c r="F377" i="1"/>
  <c r="H373" i="1"/>
  <c r="H374" i="1"/>
  <c r="H375" i="1"/>
  <c r="H376" i="1"/>
  <c r="H377" i="1"/>
  <c r="D223" i="1"/>
  <c r="C223" i="1"/>
  <c r="J216" i="1"/>
  <c r="H216" i="1"/>
  <c r="F216" i="1"/>
  <c r="D216" i="1"/>
  <c r="C216" i="1"/>
  <c r="K217" i="1" s="1"/>
  <c r="J570" i="1"/>
  <c r="H570" i="1"/>
  <c r="F570" i="1"/>
  <c r="D570" i="1"/>
  <c r="C570" i="1"/>
  <c r="K575" i="1" s="1"/>
  <c r="J312" i="1"/>
  <c r="H312" i="1"/>
  <c r="F312" i="1"/>
  <c r="D312" i="1"/>
  <c r="C312" i="1"/>
  <c r="K313" i="1" s="1"/>
  <c r="C288" i="1"/>
  <c r="I293" i="1" s="1"/>
  <c r="D288" i="1"/>
  <c r="F288" i="1"/>
  <c r="H288" i="1"/>
  <c r="J288" i="1"/>
  <c r="C294" i="1"/>
  <c r="E299" i="1" s="1"/>
  <c r="D294" i="1"/>
  <c r="F294" i="1"/>
  <c r="H294" i="1"/>
  <c r="J294" i="1"/>
  <c r="C300" i="1"/>
  <c r="D300" i="1"/>
  <c r="F300" i="1"/>
  <c r="H300" i="1"/>
  <c r="J300" i="1"/>
  <c r="J132" i="1"/>
  <c r="H132" i="1"/>
  <c r="F132" i="1"/>
  <c r="D132" i="1"/>
  <c r="C132" i="1"/>
  <c r="K137" i="1" s="1"/>
  <c r="C580" i="1"/>
  <c r="E580" i="1" s="1"/>
  <c r="K577" i="1"/>
  <c r="K578" i="1"/>
  <c r="K579" i="1"/>
  <c r="E579" i="1"/>
  <c r="K205" i="1"/>
  <c r="E205" i="1"/>
  <c r="K199" i="1"/>
  <c r="E199" i="1"/>
  <c r="E193" i="1"/>
  <c r="K187" i="1"/>
  <c r="E187" i="1"/>
  <c r="K181" i="1"/>
  <c r="E181" i="1"/>
  <c r="J795" i="1"/>
  <c r="J794" i="1"/>
  <c r="J793" i="1"/>
  <c r="H795" i="1"/>
  <c r="H794" i="1"/>
  <c r="H793" i="1"/>
  <c r="F795" i="1"/>
  <c r="F794" i="1"/>
  <c r="F793" i="1"/>
  <c r="F797" i="1"/>
  <c r="H797" i="1"/>
  <c r="J797" i="1"/>
  <c r="F796" i="1"/>
  <c r="G796" i="1"/>
  <c r="H796" i="1"/>
  <c r="I796" i="1"/>
  <c r="J796" i="1"/>
  <c r="E799" i="1"/>
  <c r="E800" i="1"/>
  <c r="E801" i="1"/>
  <c r="E802" i="1"/>
  <c r="E733" i="1"/>
  <c r="E734" i="1"/>
  <c r="E735" i="1"/>
  <c r="E736" i="1"/>
  <c r="E685" i="1"/>
  <c r="E686" i="1"/>
  <c r="E687" i="1"/>
  <c r="E688" i="1"/>
  <c r="E559" i="1"/>
  <c r="E469" i="1"/>
  <c r="E470" i="1"/>
  <c r="E471" i="1"/>
  <c r="E472" i="1"/>
  <c r="E463" i="1"/>
  <c r="E464" i="1"/>
  <c r="E465" i="1"/>
  <c r="E466" i="1"/>
  <c r="E427" i="1"/>
  <c r="E403" i="1"/>
  <c r="E404" i="1"/>
  <c r="E405" i="1"/>
  <c r="E406" i="1"/>
  <c r="E391" i="1"/>
  <c r="E392" i="1"/>
  <c r="E393" i="1"/>
  <c r="E394" i="1"/>
  <c r="E379" i="1"/>
  <c r="E380" i="1"/>
  <c r="E381" i="1"/>
  <c r="E382" i="1"/>
  <c r="J666" i="1"/>
  <c r="H666" i="1"/>
  <c r="F666" i="1"/>
  <c r="D666" i="1"/>
  <c r="C666" i="1"/>
  <c r="G667" i="1" s="1"/>
  <c r="J660" i="1"/>
  <c r="H660" i="1"/>
  <c r="F660" i="1"/>
  <c r="D660" i="1"/>
  <c r="C660" i="1"/>
  <c r="J624" i="1"/>
  <c r="H624" i="1"/>
  <c r="F624" i="1"/>
  <c r="D624" i="1"/>
  <c r="C624" i="1"/>
  <c r="G625" i="1" s="1"/>
  <c r="J618" i="1"/>
  <c r="H618" i="1"/>
  <c r="F618" i="1"/>
  <c r="D618" i="1"/>
  <c r="C618" i="1"/>
  <c r="J612" i="1"/>
  <c r="H612" i="1"/>
  <c r="F612" i="1"/>
  <c r="D612" i="1"/>
  <c r="C612" i="1"/>
  <c r="J366" i="1"/>
  <c r="J360" i="1" s="1"/>
  <c r="H366" i="1"/>
  <c r="H360" i="1" s="1"/>
  <c r="F366" i="1"/>
  <c r="D366" i="1"/>
  <c r="D360" i="1" s="1"/>
  <c r="C366" i="1"/>
  <c r="K367" i="1" s="1"/>
  <c r="J365" i="1"/>
  <c r="H365" i="1"/>
  <c r="F365" i="1"/>
  <c r="D365" i="1"/>
  <c r="C365" i="1"/>
  <c r="J364" i="1"/>
  <c r="H364" i="1"/>
  <c r="F364" i="1"/>
  <c r="D364" i="1"/>
  <c r="C364" i="1"/>
  <c r="J363" i="1"/>
  <c r="H363" i="1"/>
  <c r="F363" i="1"/>
  <c r="D363" i="1"/>
  <c r="C363" i="1"/>
  <c r="J362" i="1"/>
  <c r="H362" i="1"/>
  <c r="F362" i="1"/>
  <c r="D362" i="1"/>
  <c r="C362" i="1"/>
  <c r="J361" i="1"/>
  <c r="H361" i="1"/>
  <c r="F361" i="1"/>
  <c r="D361" i="1"/>
  <c r="C361" i="1"/>
  <c r="F360" i="1"/>
  <c r="J276" i="1"/>
  <c r="H276" i="1"/>
  <c r="F276" i="1"/>
  <c r="D276" i="1"/>
  <c r="C276" i="1"/>
  <c r="J210" i="1"/>
  <c r="H210" i="1"/>
  <c r="F210" i="1"/>
  <c r="D210" i="1"/>
  <c r="C210" i="1"/>
  <c r="G215" i="1" s="1"/>
  <c r="J78" i="1"/>
  <c r="H78" i="1"/>
  <c r="F78" i="1"/>
  <c r="D78" i="1"/>
  <c r="C78" i="1"/>
  <c r="J606" i="1"/>
  <c r="H606" i="1"/>
  <c r="F606" i="1"/>
  <c r="D606" i="1"/>
  <c r="C606" i="1"/>
  <c r="K607" i="1" s="1"/>
  <c r="J600" i="1"/>
  <c r="H600" i="1"/>
  <c r="F600" i="1"/>
  <c r="D600" i="1"/>
  <c r="C600" i="1"/>
  <c r="K601" i="1" s="1"/>
  <c r="J594" i="1"/>
  <c r="H594" i="1"/>
  <c r="F594" i="1"/>
  <c r="D594" i="1"/>
  <c r="C594" i="1"/>
  <c r="J588" i="1"/>
  <c r="H588" i="1"/>
  <c r="F588" i="1"/>
  <c r="D588" i="1"/>
  <c r="C588" i="1"/>
  <c r="J582" i="1"/>
  <c r="H582" i="1"/>
  <c r="F582" i="1"/>
  <c r="D582" i="1"/>
  <c r="C582" i="1"/>
  <c r="J882" i="1"/>
  <c r="H882" i="1"/>
  <c r="F882" i="1"/>
  <c r="D882" i="1"/>
  <c r="C882" i="1"/>
  <c r="I883" i="1" s="1"/>
  <c r="J870" i="1"/>
  <c r="H870" i="1"/>
  <c r="F870" i="1"/>
  <c r="D870" i="1"/>
  <c r="C870" i="1"/>
  <c r="K871" i="1" s="1"/>
  <c r="J864" i="1"/>
  <c r="H864" i="1"/>
  <c r="F864" i="1"/>
  <c r="D864" i="1"/>
  <c r="C864" i="1"/>
  <c r="K865" i="1" s="1"/>
  <c r="J858" i="1"/>
  <c r="H858" i="1"/>
  <c r="F858" i="1"/>
  <c r="D858" i="1"/>
  <c r="C858" i="1"/>
  <c r="I859" i="1" s="1"/>
  <c r="J852" i="1"/>
  <c r="H852" i="1"/>
  <c r="F852" i="1"/>
  <c r="D852" i="1"/>
  <c r="C852" i="1"/>
  <c r="J846" i="1"/>
  <c r="H846" i="1"/>
  <c r="F846" i="1"/>
  <c r="D846" i="1"/>
  <c r="C846" i="1"/>
  <c r="J780" i="1"/>
  <c r="H780" i="1"/>
  <c r="F780" i="1"/>
  <c r="D780" i="1"/>
  <c r="C780" i="1"/>
  <c r="I781" i="1" s="1"/>
  <c r="J774" i="1"/>
  <c r="H774" i="1"/>
  <c r="F774" i="1"/>
  <c r="D774" i="1"/>
  <c r="C774" i="1"/>
  <c r="K775" i="1" s="1"/>
  <c r="J768" i="1"/>
  <c r="H768" i="1"/>
  <c r="F768" i="1"/>
  <c r="D768" i="1"/>
  <c r="C768" i="1"/>
  <c r="K769" i="1" s="1"/>
  <c r="J762" i="1"/>
  <c r="H762" i="1"/>
  <c r="F762" i="1"/>
  <c r="D762" i="1"/>
  <c r="C762" i="1"/>
  <c r="G763" i="1" s="1"/>
  <c r="J756" i="1"/>
  <c r="H756" i="1"/>
  <c r="F756" i="1"/>
  <c r="D756" i="1"/>
  <c r="C756" i="1"/>
  <c r="J750" i="1"/>
  <c r="H750" i="1"/>
  <c r="F750" i="1"/>
  <c r="D750" i="1"/>
  <c r="C750" i="1"/>
  <c r="J576" i="1"/>
  <c r="H576" i="1"/>
  <c r="F576" i="1"/>
  <c r="D576" i="1"/>
  <c r="J342" i="1"/>
  <c r="H342" i="1"/>
  <c r="F342" i="1"/>
  <c r="D342" i="1"/>
  <c r="C342" i="1"/>
  <c r="K343" i="1" s="1"/>
  <c r="J336" i="1"/>
  <c r="H336" i="1"/>
  <c r="F336" i="1"/>
  <c r="D336" i="1"/>
  <c r="C336" i="1"/>
  <c r="K337" i="1" s="1"/>
  <c r="J330" i="1"/>
  <c r="H330" i="1"/>
  <c r="F330" i="1"/>
  <c r="D330" i="1"/>
  <c r="C330" i="1"/>
  <c r="J324" i="1"/>
  <c r="H324" i="1"/>
  <c r="F324" i="1"/>
  <c r="D324" i="1"/>
  <c r="C324" i="1"/>
  <c r="G325" i="1" s="1"/>
  <c r="J318" i="1"/>
  <c r="H318" i="1"/>
  <c r="F318" i="1"/>
  <c r="D318" i="1"/>
  <c r="C318" i="1"/>
  <c r="I319" i="1" s="1"/>
  <c r="J270" i="1"/>
  <c r="H270" i="1"/>
  <c r="F270" i="1"/>
  <c r="D270" i="1"/>
  <c r="C270" i="1"/>
  <c r="J264" i="1"/>
  <c r="H264" i="1"/>
  <c r="F264" i="1"/>
  <c r="D264" i="1"/>
  <c r="C264" i="1"/>
  <c r="K265" i="1" s="1"/>
  <c r="J258" i="1"/>
  <c r="H258" i="1"/>
  <c r="F258" i="1"/>
  <c r="D258" i="1"/>
  <c r="C258" i="1"/>
  <c r="J252" i="1"/>
  <c r="H252" i="1"/>
  <c r="F252" i="1"/>
  <c r="D252" i="1"/>
  <c r="C252" i="1"/>
  <c r="J246" i="1"/>
  <c r="H246" i="1"/>
  <c r="F246" i="1"/>
  <c r="D246" i="1"/>
  <c r="C246" i="1"/>
  <c r="G247" i="1" s="1"/>
  <c r="J240" i="1"/>
  <c r="H240" i="1"/>
  <c r="F240" i="1"/>
  <c r="D240" i="1"/>
  <c r="C240" i="1"/>
  <c r="I241" i="1" s="1"/>
  <c r="J234" i="1"/>
  <c r="H234" i="1"/>
  <c r="F234" i="1"/>
  <c r="D234" i="1"/>
  <c r="C234" i="1"/>
  <c r="K235" i="1" s="1"/>
  <c r="J228" i="1"/>
  <c r="H228" i="1"/>
  <c r="F228" i="1"/>
  <c r="D228" i="1"/>
  <c r="C228" i="1"/>
  <c r="K229" i="1" s="1"/>
  <c r="J227" i="1"/>
  <c r="H227" i="1"/>
  <c r="F227" i="1"/>
  <c r="D227" i="1"/>
  <c r="C227" i="1"/>
  <c r="J226" i="1"/>
  <c r="H226" i="1"/>
  <c r="F226" i="1"/>
  <c r="D226" i="1"/>
  <c r="C226" i="1"/>
  <c r="J225" i="1"/>
  <c r="H225" i="1"/>
  <c r="F225" i="1"/>
  <c r="D225" i="1"/>
  <c r="C225" i="1"/>
  <c r="J224" i="1"/>
  <c r="H224" i="1"/>
  <c r="F224" i="1"/>
  <c r="D224" i="1"/>
  <c r="C224" i="1"/>
  <c r="J223" i="1"/>
  <c r="H223" i="1"/>
  <c r="F223" i="1"/>
  <c r="J204" i="1"/>
  <c r="H204" i="1"/>
  <c r="F204" i="1"/>
  <c r="D204" i="1"/>
  <c r="C204" i="1"/>
  <c r="K209" i="1" s="1"/>
  <c r="J198" i="1"/>
  <c r="H198" i="1"/>
  <c r="F198" i="1"/>
  <c r="D198" i="1"/>
  <c r="C198" i="1"/>
  <c r="K203" i="1" s="1"/>
  <c r="J192" i="1"/>
  <c r="H192" i="1"/>
  <c r="F192" i="1"/>
  <c r="D192" i="1"/>
  <c r="C192" i="1"/>
  <c r="G197" i="1" s="1"/>
  <c r="J186" i="1"/>
  <c r="H186" i="1"/>
  <c r="F186" i="1"/>
  <c r="D186" i="1"/>
  <c r="C186" i="1"/>
  <c r="I191" i="1" s="1"/>
  <c r="J180" i="1"/>
  <c r="H180" i="1"/>
  <c r="F180" i="1"/>
  <c r="D180" i="1"/>
  <c r="C180" i="1"/>
  <c r="K185" i="1" s="1"/>
  <c r="J174" i="1"/>
  <c r="H174" i="1"/>
  <c r="F174" i="1"/>
  <c r="D174" i="1"/>
  <c r="C174" i="1"/>
  <c r="K175" i="1" s="1"/>
  <c r="J168" i="1"/>
  <c r="H168" i="1"/>
  <c r="F168" i="1"/>
  <c r="D168" i="1"/>
  <c r="C168" i="1"/>
  <c r="K169" i="1" s="1"/>
  <c r="J162" i="1"/>
  <c r="H162" i="1"/>
  <c r="F162" i="1"/>
  <c r="D162" i="1"/>
  <c r="C162" i="1"/>
  <c r="K163" i="1" s="1"/>
  <c r="J156" i="1"/>
  <c r="H156" i="1"/>
  <c r="F156" i="1"/>
  <c r="D156" i="1"/>
  <c r="C156" i="1"/>
  <c r="K157" i="1" s="1"/>
  <c r="J150" i="1"/>
  <c r="H150" i="1"/>
  <c r="F150" i="1"/>
  <c r="D150" i="1"/>
  <c r="C150" i="1"/>
  <c r="J144" i="1"/>
  <c r="H144" i="1"/>
  <c r="F144" i="1"/>
  <c r="D144" i="1"/>
  <c r="C144" i="1"/>
  <c r="K145" i="1" s="1"/>
  <c r="J138" i="1"/>
  <c r="H138" i="1"/>
  <c r="F138" i="1"/>
  <c r="D138" i="1"/>
  <c r="C138" i="1"/>
  <c r="K139" i="1" s="1"/>
  <c r="J840" i="1"/>
  <c r="H840" i="1"/>
  <c r="F840" i="1"/>
  <c r="D840" i="1"/>
  <c r="C840" i="1"/>
  <c r="G845" i="1" s="1"/>
  <c r="J834" i="1"/>
  <c r="H834" i="1"/>
  <c r="F834" i="1"/>
  <c r="D834" i="1"/>
  <c r="C834" i="1"/>
  <c r="I839" i="1" s="1"/>
  <c r="J828" i="1"/>
  <c r="H828" i="1"/>
  <c r="F828" i="1"/>
  <c r="D828" i="1"/>
  <c r="C828" i="1"/>
  <c r="K833" i="1" s="1"/>
  <c r="J822" i="1"/>
  <c r="H822" i="1"/>
  <c r="F822" i="1"/>
  <c r="D822" i="1"/>
  <c r="C822" i="1"/>
  <c r="K827" i="1" s="1"/>
  <c r="J816" i="1"/>
  <c r="H816" i="1"/>
  <c r="F816" i="1"/>
  <c r="D816" i="1"/>
  <c r="C816" i="1"/>
  <c r="G821" i="1" s="1"/>
  <c r="J810" i="1"/>
  <c r="H810" i="1"/>
  <c r="F810" i="1"/>
  <c r="D810" i="1"/>
  <c r="C810" i="1"/>
  <c r="E815" i="1" s="1"/>
  <c r="J804" i="1"/>
  <c r="H804" i="1"/>
  <c r="F804" i="1"/>
  <c r="D804" i="1"/>
  <c r="C804" i="1"/>
  <c r="K809" i="1" s="1"/>
  <c r="J798" i="1"/>
  <c r="H798" i="1"/>
  <c r="F798" i="1"/>
  <c r="D798" i="1"/>
  <c r="C798" i="1"/>
  <c r="K803" i="1" s="1"/>
  <c r="J738" i="1"/>
  <c r="H738" i="1"/>
  <c r="F738" i="1"/>
  <c r="D738" i="1"/>
  <c r="C738" i="1"/>
  <c r="K739" i="1" s="1"/>
  <c r="J732" i="1"/>
  <c r="H732" i="1"/>
  <c r="F732" i="1"/>
  <c r="D732" i="1"/>
  <c r="C732" i="1"/>
  <c r="K737" i="1" s="1"/>
  <c r="J726" i="1"/>
  <c r="H726" i="1"/>
  <c r="F726" i="1"/>
  <c r="D726" i="1"/>
  <c r="C726" i="1"/>
  <c r="E727" i="1" s="1"/>
  <c r="J720" i="1"/>
  <c r="H720" i="1"/>
  <c r="F720" i="1"/>
  <c r="D720" i="1"/>
  <c r="C720" i="1"/>
  <c r="J714" i="1"/>
  <c r="H714" i="1"/>
  <c r="F714" i="1"/>
  <c r="D714" i="1"/>
  <c r="C714" i="1"/>
  <c r="K715" i="1" s="1"/>
  <c r="J708" i="1"/>
  <c r="H708" i="1"/>
  <c r="F708" i="1"/>
  <c r="D708" i="1"/>
  <c r="C708" i="1"/>
  <c r="K713" i="1" s="1"/>
  <c r="J702" i="1"/>
  <c r="H702" i="1"/>
  <c r="F702" i="1"/>
  <c r="D702" i="1"/>
  <c r="C702" i="1"/>
  <c r="K703" i="1" s="1"/>
  <c r="J696" i="1"/>
  <c r="H696" i="1"/>
  <c r="F696" i="1"/>
  <c r="D696" i="1"/>
  <c r="C696" i="1"/>
  <c r="J684" i="1"/>
  <c r="J672" i="1" s="1"/>
  <c r="H684" i="1"/>
  <c r="H672" i="1" s="1"/>
  <c r="F684" i="1"/>
  <c r="F672" i="1" s="1"/>
  <c r="D684" i="1"/>
  <c r="C684" i="1"/>
  <c r="E689" i="1" s="1"/>
  <c r="J677" i="1"/>
  <c r="H677" i="1"/>
  <c r="F677" i="1"/>
  <c r="J676" i="1"/>
  <c r="H676" i="1"/>
  <c r="F676" i="1"/>
  <c r="J675" i="1"/>
  <c r="H675" i="1"/>
  <c r="F675" i="1"/>
  <c r="J674" i="1"/>
  <c r="H674" i="1"/>
  <c r="F674" i="1"/>
  <c r="J673" i="1"/>
  <c r="H673" i="1"/>
  <c r="F673" i="1"/>
  <c r="J648" i="1"/>
  <c r="H648" i="1"/>
  <c r="F648" i="1"/>
  <c r="D648" i="1"/>
  <c r="C648" i="1"/>
  <c r="E649" i="1" s="1"/>
  <c r="J642" i="1"/>
  <c r="H642" i="1"/>
  <c r="F642" i="1"/>
  <c r="D642" i="1"/>
  <c r="C642" i="1"/>
  <c r="G643" i="1" s="1"/>
  <c r="J636" i="1"/>
  <c r="H636" i="1"/>
  <c r="F636" i="1"/>
  <c r="D636" i="1"/>
  <c r="C636" i="1"/>
  <c r="K637" i="1" s="1"/>
  <c r="J564" i="1"/>
  <c r="H564" i="1"/>
  <c r="F564" i="1"/>
  <c r="D564" i="1"/>
  <c r="C564" i="1"/>
  <c r="K569" i="1" s="1"/>
  <c r="J558" i="1"/>
  <c r="H558" i="1"/>
  <c r="F558" i="1"/>
  <c r="D558" i="1"/>
  <c r="C558" i="1"/>
  <c r="G563" i="1" s="1"/>
  <c r="J552" i="1"/>
  <c r="H552" i="1"/>
  <c r="F552" i="1"/>
  <c r="D552" i="1"/>
  <c r="C552" i="1"/>
  <c r="J546" i="1"/>
  <c r="H546" i="1"/>
  <c r="F546" i="1"/>
  <c r="D546" i="1"/>
  <c r="C546" i="1"/>
  <c r="J540" i="1"/>
  <c r="H540" i="1"/>
  <c r="F540" i="1"/>
  <c r="D540" i="1"/>
  <c r="C540" i="1"/>
  <c r="J534" i="1"/>
  <c r="H534" i="1"/>
  <c r="F534" i="1"/>
  <c r="D534" i="1"/>
  <c r="C534" i="1"/>
  <c r="J528" i="1"/>
  <c r="H528" i="1"/>
  <c r="F528" i="1"/>
  <c r="D528" i="1"/>
  <c r="C528" i="1"/>
  <c r="E529" i="1" s="1"/>
  <c r="J522" i="1"/>
  <c r="H522" i="1"/>
  <c r="F522" i="1"/>
  <c r="D522" i="1"/>
  <c r="C522" i="1"/>
  <c r="J516" i="1"/>
  <c r="H516" i="1"/>
  <c r="F516" i="1"/>
  <c r="D516" i="1"/>
  <c r="C516" i="1"/>
  <c r="K517" i="1" s="1"/>
  <c r="J510" i="1"/>
  <c r="H510" i="1"/>
  <c r="F510" i="1"/>
  <c r="D510" i="1"/>
  <c r="C510" i="1"/>
  <c r="K511" i="1" s="1"/>
  <c r="J504" i="1"/>
  <c r="H504" i="1"/>
  <c r="F504" i="1"/>
  <c r="D504" i="1"/>
  <c r="C504" i="1"/>
  <c r="K505" i="1" s="1"/>
  <c r="J498" i="1"/>
  <c r="H498" i="1"/>
  <c r="F498" i="1"/>
  <c r="D498" i="1"/>
  <c r="C498" i="1"/>
  <c r="J492" i="1"/>
  <c r="H492" i="1"/>
  <c r="F492" i="1"/>
  <c r="D492" i="1"/>
  <c r="C492" i="1"/>
  <c r="K493" i="1" s="1"/>
  <c r="J486" i="1"/>
  <c r="H486" i="1"/>
  <c r="F486" i="1"/>
  <c r="D486" i="1"/>
  <c r="C486" i="1"/>
  <c r="I487" i="1" s="1"/>
  <c r="J480" i="1"/>
  <c r="H480" i="1"/>
  <c r="F480" i="1"/>
  <c r="D480" i="1"/>
  <c r="C480" i="1"/>
  <c r="J474" i="1"/>
  <c r="H474" i="1"/>
  <c r="F474" i="1"/>
  <c r="D474" i="1"/>
  <c r="C474" i="1"/>
  <c r="J468" i="1"/>
  <c r="H468" i="1"/>
  <c r="F468" i="1"/>
  <c r="D468" i="1"/>
  <c r="C468" i="1"/>
  <c r="I473" i="1" s="1"/>
  <c r="J462" i="1"/>
  <c r="H462" i="1"/>
  <c r="F462" i="1"/>
  <c r="D462" i="1"/>
  <c r="C462" i="1"/>
  <c r="K467" i="1" s="1"/>
  <c r="J450" i="1"/>
  <c r="H450" i="1"/>
  <c r="F450" i="1"/>
  <c r="D450" i="1"/>
  <c r="C450" i="1"/>
  <c r="E455" i="1" s="1"/>
  <c r="J438" i="1"/>
  <c r="H438" i="1"/>
  <c r="F438" i="1"/>
  <c r="D438" i="1"/>
  <c r="C438" i="1"/>
  <c r="J432" i="1"/>
  <c r="H432" i="1"/>
  <c r="F432" i="1"/>
  <c r="D432" i="1"/>
  <c r="C432" i="1"/>
  <c r="K433" i="1" s="1"/>
  <c r="J426" i="1"/>
  <c r="H426" i="1"/>
  <c r="F426" i="1"/>
  <c r="D426" i="1"/>
  <c r="C426" i="1"/>
  <c r="K431" i="1" s="1"/>
  <c r="J420" i="1"/>
  <c r="H420" i="1"/>
  <c r="F420" i="1"/>
  <c r="D420" i="1"/>
  <c r="C420" i="1"/>
  <c r="K421" i="1" s="1"/>
  <c r="J414" i="1"/>
  <c r="H414" i="1"/>
  <c r="F414" i="1"/>
  <c r="D414" i="1"/>
  <c r="C414" i="1"/>
  <c r="J408" i="1"/>
  <c r="H408" i="1"/>
  <c r="F408" i="1"/>
  <c r="D408" i="1"/>
  <c r="C408" i="1"/>
  <c r="G409" i="1" s="1"/>
  <c r="J402" i="1"/>
  <c r="H402" i="1"/>
  <c r="F402" i="1"/>
  <c r="D402" i="1"/>
  <c r="C402" i="1"/>
  <c r="G407" i="1" s="1"/>
  <c r="J396" i="1"/>
  <c r="H396" i="1"/>
  <c r="F396" i="1"/>
  <c r="D396" i="1"/>
  <c r="C396" i="1"/>
  <c r="E397" i="1" s="1"/>
  <c r="J390" i="1"/>
  <c r="H390" i="1"/>
  <c r="F390" i="1"/>
  <c r="D390" i="1"/>
  <c r="C390" i="1"/>
  <c r="J384" i="1"/>
  <c r="H384" i="1"/>
  <c r="F384" i="1"/>
  <c r="D384" i="1"/>
  <c r="C384" i="1"/>
  <c r="E385" i="1" s="1"/>
  <c r="J378" i="1"/>
  <c r="H378" i="1"/>
  <c r="F378" i="1"/>
  <c r="D378" i="1"/>
  <c r="C378" i="1"/>
  <c r="K383" i="1" s="1"/>
  <c r="J306" i="1"/>
  <c r="H306" i="1"/>
  <c r="F306" i="1"/>
  <c r="D306" i="1"/>
  <c r="C306" i="1"/>
  <c r="G307" i="1" s="1"/>
  <c r="J96" i="1"/>
  <c r="H96" i="1"/>
  <c r="F96" i="1"/>
  <c r="D96" i="1"/>
  <c r="C96" i="1"/>
  <c r="E101" i="1" s="1"/>
  <c r="J90" i="1"/>
  <c r="H90" i="1"/>
  <c r="F90" i="1"/>
  <c r="D90" i="1"/>
  <c r="C90" i="1"/>
  <c r="I95" i="1" s="1"/>
  <c r="J89" i="1"/>
  <c r="H89" i="1"/>
  <c r="F89" i="1"/>
  <c r="D89" i="1"/>
  <c r="C89" i="1"/>
  <c r="J88" i="1"/>
  <c r="H88" i="1"/>
  <c r="F88" i="1"/>
  <c r="D88" i="1"/>
  <c r="C88" i="1"/>
  <c r="J87" i="1"/>
  <c r="H87" i="1"/>
  <c r="F87" i="1"/>
  <c r="D87" i="1"/>
  <c r="C87" i="1"/>
  <c r="J86" i="1"/>
  <c r="H86" i="1"/>
  <c r="F86" i="1"/>
  <c r="D86" i="1"/>
  <c r="C86" i="1"/>
  <c r="J85" i="1"/>
  <c r="H85" i="1"/>
  <c r="F85" i="1"/>
  <c r="D85" i="1"/>
  <c r="C85" i="1"/>
  <c r="J72" i="1"/>
  <c r="H72" i="1"/>
  <c r="F72" i="1"/>
  <c r="D72" i="1"/>
  <c r="C72" i="1"/>
  <c r="K77" i="1" s="1"/>
  <c r="J60" i="1"/>
  <c r="H60" i="1"/>
  <c r="F60" i="1"/>
  <c r="D60" i="1"/>
  <c r="C60" i="1"/>
  <c r="K65" i="1" s="1"/>
  <c r="J54" i="1"/>
  <c r="H54" i="1"/>
  <c r="F54" i="1"/>
  <c r="D54" i="1"/>
  <c r="C54" i="1"/>
  <c r="J48" i="1"/>
  <c r="H48" i="1"/>
  <c r="F48" i="1"/>
  <c r="D48" i="1"/>
  <c r="C48" i="1"/>
  <c r="J42" i="1"/>
  <c r="H42" i="1"/>
  <c r="F42" i="1"/>
  <c r="D42" i="1"/>
  <c r="C42" i="1"/>
  <c r="E43" i="1" s="1"/>
  <c r="J36" i="1"/>
  <c r="H36" i="1"/>
  <c r="F36" i="1"/>
  <c r="D36" i="1"/>
  <c r="C36" i="1"/>
  <c r="J30" i="1"/>
  <c r="H30" i="1"/>
  <c r="F30" i="1"/>
  <c r="D30" i="1"/>
  <c r="C30" i="1"/>
  <c r="J24" i="1"/>
  <c r="H24" i="1"/>
  <c r="F24" i="1"/>
  <c r="D24" i="1"/>
  <c r="C24" i="1"/>
  <c r="K25" i="1" s="1"/>
  <c r="J23" i="1"/>
  <c r="H23" i="1"/>
  <c r="F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K474" i="1" l="1"/>
  <c r="D792" i="1"/>
  <c r="C376" i="1"/>
  <c r="E877" i="1"/>
  <c r="C792" i="1"/>
  <c r="E876" i="1"/>
  <c r="I876" i="1"/>
  <c r="G877" i="1"/>
  <c r="I877" i="1"/>
  <c r="G876" i="1"/>
  <c r="K876" i="1"/>
  <c r="D372" i="1"/>
  <c r="E456" i="1"/>
  <c r="G108" i="1"/>
  <c r="D282" i="1"/>
  <c r="E449" i="1"/>
  <c r="E444" i="1"/>
  <c r="I444" i="1"/>
  <c r="G449" i="1"/>
  <c r="I449" i="1"/>
  <c r="G444" i="1"/>
  <c r="K444" i="1"/>
  <c r="D18" i="1"/>
  <c r="E349" i="1"/>
  <c r="C282" i="1"/>
  <c r="E348" i="1"/>
  <c r="I348" i="1"/>
  <c r="G349" i="1"/>
  <c r="I349" i="1"/>
  <c r="G348" i="1"/>
  <c r="K348" i="1"/>
  <c r="K114" i="1"/>
  <c r="C18" i="1"/>
  <c r="D102" i="1"/>
  <c r="C102" i="1"/>
  <c r="E103" i="1" s="1"/>
  <c r="E71" i="1"/>
  <c r="E66" i="1"/>
  <c r="I66" i="1"/>
  <c r="G71" i="1"/>
  <c r="I71" i="1"/>
  <c r="G66" i="1"/>
  <c r="K66" i="1"/>
  <c r="K120" i="1"/>
  <c r="G126" i="1"/>
  <c r="K126" i="1"/>
  <c r="G120" i="1"/>
  <c r="G131" i="1"/>
  <c r="I126" i="1"/>
  <c r="I131" i="1"/>
  <c r="G125" i="1"/>
  <c r="I120" i="1"/>
  <c r="I125" i="1"/>
  <c r="K108" i="1"/>
  <c r="F13" i="1"/>
  <c r="F16" i="1"/>
  <c r="G114" i="1"/>
  <c r="K113" i="1"/>
  <c r="G119" i="1"/>
  <c r="I114" i="1"/>
  <c r="I119" i="1"/>
  <c r="G113" i="1"/>
  <c r="I108" i="1"/>
  <c r="I113" i="1"/>
  <c r="C13" i="1"/>
  <c r="C15" i="1"/>
  <c r="F15" i="1"/>
  <c r="D14" i="1"/>
  <c r="H13" i="1"/>
  <c r="H15" i="1"/>
  <c r="H16" i="1"/>
  <c r="D15" i="1"/>
  <c r="J14" i="1"/>
  <c r="J15" i="1"/>
  <c r="J16" i="1"/>
  <c r="D13" i="1"/>
  <c r="C14" i="1"/>
  <c r="H14" i="1"/>
  <c r="J17" i="1"/>
  <c r="F14" i="1"/>
  <c r="H17" i="1"/>
  <c r="J13" i="1"/>
  <c r="D690" i="1"/>
  <c r="D222" i="1"/>
  <c r="F17" i="1"/>
  <c r="D16" i="1"/>
  <c r="C222" i="1"/>
  <c r="C690" i="1"/>
  <c r="D17" i="1"/>
  <c r="C17" i="1"/>
  <c r="D630" i="1"/>
  <c r="D672" i="1"/>
  <c r="C630" i="1"/>
  <c r="C672" i="1"/>
  <c r="K672" i="1" s="1"/>
  <c r="E659" i="1"/>
  <c r="E654" i="1"/>
  <c r="I654" i="1"/>
  <c r="G659" i="1"/>
  <c r="I659" i="1"/>
  <c r="G654" i="1"/>
  <c r="K654" i="1"/>
  <c r="E678" i="1"/>
  <c r="I678" i="1"/>
  <c r="E683" i="1"/>
  <c r="G678" i="1"/>
  <c r="K678" i="1"/>
  <c r="G683" i="1"/>
  <c r="I683" i="1"/>
  <c r="E787" i="1"/>
  <c r="E786" i="1"/>
  <c r="I786" i="1"/>
  <c r="G787" i="1"/>
  <c r="I787" i="1"/>
  <c r="G786" i="1"/>
  <c r="K786" i="1"/>
  <c r="E745" i="1"/>
  <c r="E744" i="1"/>
  <c r="I744" i="1"/>
  <c r="G745" i="1"/>
  <c r="I745" i="1"/>
  <c r="G744" i="1"/>
  <c r="K744" i="1"/>
  <c r="J372" i="1"/>
  <c r="K288" i="1"/>
  <c r="F372" i="1"/>
  <c r="H372" i="1"/>
  <c r="E355" i="1"/>
  <c r="E354" i="1"/>
  <c r="I354" i="1"/>
  <c r="G355" i="1"/>
  <c r="I355" i="1"/>
  <c r="G354" i="1"/>
  <c r="K354" i="1"/>
  <c r="C16" i="1"/>
  <c r="E217" i="1"/>
  <c r="E216" i="1"/>
  <c r="I216" i="1"/>
  <c r="G217" i="1"/>
  <c r="I217" i="1"/>
  <c r="G216" i="1"/>
  <c r="K216" i="1"/>
  <c r="E575" i="1"/>
  <c r="E570" i="1"/>
  <c r="I570" i="1"/>
  <c r="G575" i="1"/>
  <c r="I575" i="1"/>
  <c r="G570" i="1"/>
  <c r="K570" i="1"/>
  <c r="E313" i="1"/>
  <c r="E312" i="1"/>
  <c r="I312" i="1"/>
  <c r="G313" i="1"/>
  <c r="I313" i="1"/>
  <c r="G312" i="1"/>
  <c r="K312" i="1"/>
  <c r="K293" i="1"/>
  <c r="E293" i="1"/>
  <c r="I300" i="1"/>
  <c r="K580" i="1"/>
  <c r="I132" i="1"/>
  <c r="G301" i="1"/>
  <c r="E301" i="1"/>
  <c r="G300" i="1"/>
  <c r="K299" i="1"/>
  <c r="G294" i="1"/>
  <c r="K301" i="1"/>
  <c r="K300" i="1"/>
  <c r="E300" i="1"/>
  <c r="K294" i="1"/>
  <c r="I301" i="1"/>
  <c r="G288" i="1"/>
  <c r="I299" i="1"/>
  <c r="G299" i="1"/>
  <c r="I294" i="1"/>
  <c r="E294" i="1"/>
  <c r="H84" i="1"/>
  <c r="G293" i="1"/>
  <c r="I288" i="1"/>
  <c r="E288" i="1"/>
  <c r="I150" i="1"/>
  <c r="E180" i="1"/>
  <c r="H18" i="1"/>
  <c r="C576" i="1"/>
  <c r="I581" i="1" s="1"/>
  <c r="E504" i="1"/>
  <c r="K150" i="1"/>
  <c r="I270" i="1"/>
  <c r="G455" i="1"/>
  <c r="G479" i="1"/>
  <c r="E498" i="1"/>
  <c r="G528" i="1"/>
  <c r="G540" i="1"/>
  <c r="G696" i="1"/>
  <c r="I739" i="1"/>
  <c r="F792" i="1"/>
  <c r="G229" i="1"/>
  <c r="J18" i="1"/>
  <c r="E240" i="1"/>
  <c r="E870" i="1"/>
  <c r="F18" i="1"/>
  <c r="J84" i="1"/>
  <c r="I385" i="1"/>
  <c r="G137" i="1"/>
  <c r="I137" i="1"/>
  <c r="G132" i="1"/>
  <c r="K132" i="1"/>
  <c r="I54" i="1"/>
  <c r="I414" i="1"/>
  <c r="E564" i="1"/>
  <c r="H792" i="1"/>
  <c r="G228" i="1"/>
  <c r="E318" i="1"/>
  <c r="E342" i="1"/>
  <c r="I756" i="1"/>
  <c r="G36" i="1"/>
  <c r="J792" i="1"/>
  <c r="G342" i="1"/>
  <c r="G582" i="1"/>
  <c r="I612" i="1"/>
  <c r="E660" i="1"/>
  <c r="E90" i="1"/>
  <c r="I564" i="1"/>
  <c r="I852" i="1"/>
  <c r="G78" i="1"/>
  <c r="I486" i="1"/>
  <c r="I511" i="1"/>
  <c r="K702" i="1"/>
  <c r="I234" i="1"/>
  <c r="I246" i="1"/>
  <c r="K342" i="1"/>
  <c r="G769" i="1"/>
  <c r="K582" i="1"/>
  <c r="I667" i="1"/>
  <c r="E499" i="1"/>
  <c r="K821" i="1"/>
  <c r="E264" i="1"/>
  <c r="E265" i="1"/>
  <c r="I343" i="1"/>
  <c r="I762" i="1"/>
  <c r="I43" i="1"/>
  <c r="G498" i="1"/>
  <c r="G175" i="1"/>
  <c r="E229" i="1"/>
  <c r="E235" i="1"/>
  <c r="E594" i="1"/>
  <c r="E618" i="1"/>
  <c r="E667" i="1"/>
  <c r="E720" i="1"/>
  <c r="G174" i="1"/>
  <c r="G859" i="1"/>
  <c r="G366" i="1"/>
  <c r="E578" i="1"/>
  <c r="E577" i="1"/>
  <c r="K750" i="1"/>
  <c r="I180" i="1"/>
  <c r="E185" i="1"/>
  <c r="E54" i="1"/>
  <c r="I552" i="1"/>
  <c r="E144" i="1"/>
  <c r="K180" i="1"/>
  <c r="E246" i="1"/>
  <c r="G343" i="1"/>
  <c r="G768" i="1"/>
  <c r="I775" i="1"/>
  <c r="K858" i="1"/>
  <c r="G870" i="1"/>
  <c r="G601" i="1"/>
  <c r="E540" i="1"/>
  <c r="E270" i="1"/>
  <c r="E324" i="1"/>
  <c r="E617" i="1"/>
  <c r="G24" i="1"/>
  <c r="G42" i="1"/>
  <c r="G636" i="1"/>
  <c r="K696" i="1"/>
  <c r="K721" i="1"/>
  <c r="E738" i="1"/>
  <c r="G810" i="1"/>
  <c r="I185" i="1"/>
  <c r="I235" i="1"/>
  <c r="E852" i="1"/>
  <c r="K870" i="1"/>
  <c r="G617" i="1"/>
  <c r="E666" i="1"/>
  <c r="F84" i="1"/>
  <c r="E713" i="1"/>
  <c r="E769" i="1"/>
  <c r="I871" i="1"/>
  <c r="I594" i="1"/>
  <c r="G606" i="1"/>
  <c r="E55" i="1"/>
  <c r="G493" i="1"/>
  <c r="K834" i="1"/>
  <c r="E145" i="1"/>
  <c r="I198" i="1"/>
  <c r="J222" i="1"/>
  <c r="I324" i="1"/>
  <c r="I337" i="1"/>
  <c r="K306" i="1"/>
  <c r="K540" i="1"/>
  <c r="K636" i="1"/>
  <c r="E702" i="1"/>
  <c r="K738" i="1"/>
  <c r="G815" i="1"/>
  <c r="E827" i="1"/>
  <c r="G839" i="1"/>
  <c r="G145" i="1"/>
  <c r="E271" i="1"/>
  <c r="E595" i="1"/>
  <c r="G101" i="1"/>
  <c r="G384" i="1"/>
  <c r="I455" i="1"/>
  <c r="K504" i="1"/>
  <c r="I541" i="1"/>
  <c r="E637" i="1"/>
  <c r="E739" i="1"/>
  <c r="K780" i="1"/>
  <c r="G864" i="1"/>
  <c r="E588" i="1"/>
  <c r="I595" i="1"/>
  <c r="I101" i="1"/>
  <c r="G739" i="1"/>
  <c r="E774" i="1"/>
  <c r="G781" i="1"/>
  <c r="I882" i="1"/>
  <c r="E378" i="1"/>
  <c r="K486" i="1"/>
  <c r="G180" i="1"/>
  <c r="G241" i="1"/>
  <c r="G265" i="1"/>
  <c r="E756" i="1"/>
  <c r="I763" i="1"/>
  <c r="G846" i="1"/>
  <c r="G883" i="1"/>
  <c r="G65" i="1"/>
  <c r="G487" i="1"/>
  <c r="G510" i="1"/>
  <c r="I139" i="1"/>
  <c r="I168" i="1"/>
  <c r="I265" i="1"/>
  <c r="I774" i="1"/>
  <c r="I858" i="1"/>
  <c r="G737" i="1"/>
  <c r="E696" i="1"/>
  <c r="G684" i="1"/>
  <c r="I689" i="1"/>
  <c r="K558" i="1"/>
  <c r="E473" i="1"/>
  <c r="I468" i="1"/>
  <c r="I426" i="1"/>
  <c r="E426" i="1"/>
  <c r="E414" i="1"/>
  <c r="I37" i="1"/>
  <c r="G96" i="1"/>
  <c r="I390" i="1"/>
  <c r="I480" i="1"/>
  <c r="I546" i="1"/>
  <c r="E557" i="1"/>
  <c r="K642" i="1"/>
  <c r="E156" i="1"/>
  <c r="G666" i="1"/>
  <c r="K37" i="1"/>
  <c r="G306" i="1"/>
  <c r="G383" i="1"/>
  <c r="G402" i="1"/>
  <c r="G408" i="1"/>
  <c r="K414" i="1"/>
  <c r="G558" i="1"/>
  <c r="I636" i="1"/>
  <c r="I696" i="1"/>
  <c r="I145" i="1"/>
  <c r="K162" i="1"/>
  <c r="E192" i="1"/>
  <c r="G762" i="1"/>
  <c r="K774" i="1"/>
  <c r="E415" i="1"/>
  <c r="G426" i="1"/>
  <c r="K468" i="1"/>
  <c r="G564" i="1"/>
  <c r="G648" i="1"/>
  <c r="G689" i="1"/>
  <c r="E708" i="1"/>
  <c r="G726" i="1"/>
  <c r="E822" i="1"/>
  <c r="G156" i="1"/>
  <c r="E175" i="1"/>
  <c r="E775" i="1"/>
  <c r="E858" i="1"/>
  <c r="I870" i="1"/>
  <c r="K882" i="1"/>
  <c r="G595" i="1"/>
  <c r="E606" i="1"/>
  <c r="E384" i="1"/>
  <c r="E409" i="1"/>
  <c r="E697" i="1"/>
  <c r="G708" i="1"/>
  <c r="I815" i="1"/>
  <c r="G822" i="1"/>
  <c r="K828" i="1"/>
  <c r="E150" i="1"/>
  <c r="I192" i="1"/>
  <c r="E234" i="1"/>
  <c r="K318" i="1"/>
  <c r="I588" i="1"/>
  <c r="E78" i="1"/>
  <c r="I306" i="1"/>
  <c r="K390" i="1"/>
  <c r="I402" i="1"/>
  <c r="E420" i="1"/>
  <c r="I474" i="1"/>
  <c r="E481" i="1"/>
  <c r="E492" i="1"/>
  <c r="I498" i="1"/>
  <c r="I516" i="1"/>
  <c r="K546" i="1"/>
  <c r="I558" i="1"/>
  <c r="E569" i="1"/>
  <c r="G637" i="1"/>
  <c r="G727" i="1"/>
  <c r="I822" i="1"/>
  <c r="G833" i="1"/>
  <c r="K156" i="1"/>
  <c r="E186" i="1"/>
  <c r="G264" i="1"/>
  <c r="G319" i="1"/>
  <c r="K762" i="1"/>
  <c r="G858" i="1"/>
  <c r="E871" i="1"/>
  <c r="E24" i="1"/>
  <c r="G395" i="1"/>
  <c r="G486" i="1"/>
  <c r="E510" i="1"/>
  <c r="G529" i="1"/>
  <c r="I540" i="1"/>
  <c r="G547" i="1"/>
  <c r="G569" i="1"/>
  <c r="I637" i="1"/>
  <c r="I648" i="1"/>
  <c r="I708" i="1"/>
  <c r="I727" i="1"/>
  <c r="G738" i="1"/>
  <c r="K840" i="1"/>
  <c r="E157" i="1"/>
  <c r="G234" i="1"/>
  <c r="I342" i="1"/>
  <c r="E763" i="1"/>
  <c r="E780" i="1"/>
  <c r="E865" i="1"/>
  <c r="K606" i="1"/>
  <c r="E612" i="1"/>
  <c r="E36" i="1"/>
  <c r="G43" i="1"/>
  <c r="K54" i="1"/>
  <c r="I384" i="1"/>
  <c r="I396" i="1"/>
  <c r="K402" i="1"/>
  <c r="G450" i="1"/>
  <c r="G468" i="1"/>
  <c r="G492" i="1"/>
  <c r="K498" i="1"/>
  <c r="E522" i="1"/>
  <c r="I529" i="1"/>
  <c r="I642" i="1"/>
  <c r="I738" i="1"/>
  <c r="K822" i="1"/>
  <c r="I845" i="1"/>
  <c r="G144" i="1"/>
  <c r="I157" i="1"/>
  <c r="K240" i="1"/>
  <c r="I264" i="1"/>
  <c r="K270" i="1"/>
  <c r="G865" i="1"/>
  <c r="G600" i="1"/>
  <c r="E607" i="1"/>
  <c r="K618" i="1"/>
  <c r="I660" i="1"/>
  <c r="I492" i="1"/>
  <c r="I607" i="1"/>
  <c r="K78" i="1"/>
  <c r="K366" i="1"/>
  <c r="E619" i="1"/>
  <c r="I55" i="1"/>
  <c r="I77" i="1"/>
  <c r="I307" i="1"/>
  <c r="K384" i="1"/>
  <c r="I407" i="1"/>
  <c r="G414" i="1"/>
  <c r="K420" i="1"/>
  <c r="E468" i="1"/>
  <c r="E541" i="1"/>
  <c r="I563" i="1"/>
  <c r="E636" i="1"/>
  <c r="G713" i="1"/>
  <c r="G827" i="1"/>
  <c r="I144" i="1"/>
  <c r="E151" i="1"/>
  <c r="K186" i="1"/>
  <c r="K264" i="1"/>
  <c r="G271" i="1"/>
  <c r="E343" i="1"/>
  <c r="G774" i="1"/>
  <c r="I780" i="1"/>
  <c r="E859" i="1"/>
  <c r="E882" i="1"/>
  <c r="G594" i="1"/>
  <c r="E79" i="1"/>
  <c r="E367" i="1"/>
  <c r="I624" i="1"/>
  <c r="I24" i="1"/>
  <c r="D84" i="1"/>
  <c r="E408" i="1"/>
  <c r="K450" i="1"/>
  <c r="E493" i="1"/>
  <c r="I510" i="1"/>
  <c r="G541" i="1"/>
  <c r="I713" i="1"/>
  <c r="I827" i="1"/>
  <c r="G151" i="1"/>
  <c r="G191" i="1"/>
  <c r="H222" i="1"/>
  <c r="K234" i="1"/>
  <c r="G750" i="1"/>
  <c r="E762" i="1"/>
  <c r="E601" i="1"/>
  <c r="I210" i="1"/>
  <c r="G367" i="1"/>
  <c r="K612" i="1"/>
  <c r="K60" i="1"/>
  <c r="I439" i="1"/>
  <c r="G439" i="1"/>
  <c r="E439" i="1"/>
  <c r="K438" i="1"/>
  <c r="I438" i="1"/>
  <c r="G438" i="1"/>
  <c r="E331" i="1"/>
  <c r="K330" i="1"/>
  <c r="I330" i="1"/>
  <c r="G330" i="1"/>
  <c r="E330" i="1"/>
  <c r="I331" i="1"/>
  <c r="G331" i="1"/>
  <c r="K331" i="1"/>
  <c r="I31" i="1"/>
  <c r="G31" i="1"/>
  <c r="E31" i="1"/>
  <c r="K30" i="1"/>
  <c r="G30" i="1"/>
  <c r="E30" i="1"/>
  <c r="K48" i="1"/>
  <c r="I48" i="1"/>
  <c r="G48" i="1"/>
  <c r="I53" i="1"/>
  <c r="G95" i="1"/>
  <c r="E95" i="1"/>
  <c r="K90" i="1"/>
  <c r="I90" i="1"/>
  <c r="C84" i="1"/>
  <c r="G90" i="1"/>
  <c r="E438" i="1"/>
  <c r="E535" i="1"/>
  <c r="K534" i="1"/>
  <c r="I534" i="1"/>
  <c r="G534" i="1"/>
  <c r="E534" i="1"/>
  <c r="I535" i="1"/>
  <c r="I523" i="1"/>
  <c r="G523" i="1"/>
  <c r="E523" i="1"/>
  <c r="K522" i="1"/>
  <c r="I522" i="1"/>
  <c r="G522" i="1"/>
  <c r="E48" i="1"/>
  <c r="G72" i="1"/>
  <c r="E72" i="1"/>
  <c r="G77" i="1"/>
  <c r="K72" i="1"/>
  <c r="I666" i="1"/>
  <c r="E467" i="1"/>
  <c r="K462" i="1"/>
  <c r="I462" i="1"/>
  <c r="G462" i="1"/>
  <c r="E462" i="1"/>
  <c r="I467" i="1"/>
  <c r="I30" i="1"/>
  <c r="K523" i="1"/>
  <c r="I721" i="1"/>
  <c r="G721" i="1"/>
  <c r="E721" i="1"/>
  <c r="K720" i="1"/>
  <c r="I720" i="1"/>
  <c r="G720" i="1"/>
  <c r="K258" i="1"/>
  <c r="I258" i="1"/>
  <c r="G258" i="1"/>
  <c r="E258" i="1"/>
  <c r="G259" i="1"/>
  <c r="E259" i="1"/>
  <c r="K259" i="1"/>
  <c r="I259" i="1"/>
  <c r="K439" i="1"/>
  <c r="I809" i="1"/>
  <c r="G809" i="1"/>
  <c r="E809" i="1"/>
  <c r="K804" i="1"/>
  <c r="I804" i="1"/>
  <c r="G804" i="1"/>
  <c r="K276" i="1"/>
  <c r="I276" i="1"/>
  <c r="G276" i="1"/>
  <c r="E276" i="1"/>
  <c r="G277" i="1"/>
  <c r="E277" i="1"/>
  <c r="K277" i="1"/>
  <c r="I277" i="1"/>
  <c r="K31" i="1"/>
  <c r="E53" i="1"/>
  <c r="I60" i="1"/>
  <c r="G60" i="1"/>
  <c r="E60" i="1"/>
  <c r="I65" i="1"/>
  <c r="E65" i="1"/>
  <c r="I72" i="1"/>
  <c r="G535" i="1"/>
  <c r="G37" i="1"/>
  <c r="E37" i="1"/>
  <c r="K36" i="1"/>
  <c r="I36" i="1"/>
  <c r="G53" i="1"/>
  <c r="E383" i="1"/>
  <c r="K378" i="1"/>
  <c r="I378" i="1"/>
  <c r="G378" i="1"/>
  <c r="I383" i="1"/>
  <c r="K535" i="1"/>
  <c r="E737" i="1"/>
  <c r="K732" i="1"/>
  <c r="I732" i="1"/>
  <c r="G732" i="1"/>
  <c r="E732" i="1"/>
  <c r="I737" i="1"/>
  <c r="E804" i="1"/>
  <c r="E624" i="1"/>
  <c r="K53" i="1"/>
  <c r="E77" i="1"/>
  <c r="K95" i="1"/>
  <c r="G467" i="1"/>
  <c r="E821" i="1"/>
  <c r="K816" i="1"/>
  <c r="I816" i="1"/>
  <c r="G816" i="1"/>
  <c r="E816" i="1"/>
  <c r="I821" i="1"/>
  <c r="K43" i="1"/>
  <c r="G55" i="1"/>
  <c r="K101" i="1"/>
  <c r="G385" i="1"/>
  <c r="E395" i="1"/>
  <c r="K396" i="1"/>
  <c r="I408" i="1"/>
  <c r="G420" i="1"/>
  <c r="E432" i="1"/>
  <c r="K455" i="1"/>
  <c r="G473" i="1"/>
  <c r="E479" i="1"/>
  <c r="K480" i="1"/>
  <c r="G504" i="1"/>
  <c r="E516" i="1"/>
  <c r="K529" i="1"/>
  <c r="E547" i="1"/>
  <c r="K552" i="1"/>
  <c r="E643" i="1"/>
  <c r="K648" i="1"/>
  <c r="K689" i="1"/>
  <c r="G702" i="1"/>
  <c r="E714" i="1"/>
  <c r="K727" i="1"/>
  <c r="E798" i="1"/>
  <c r="K815" i="1"/>
  <c r="E833" i="1"/>
  <c r="E839" i="1"/>
  <c r="E845" i="1"/>
  <c r="G139" i="1"/>
  <c r="E42" i="1"/>
  <c r="K55" i="1"/>
  <c r="E96" i="1"/>
  <c r="E307" i="1"/>
  <c r="K385" i="1"/>
  <c r="I395" i="1"/>
  <c r="G397" i="1"/>
  <c r="K408" i="1"/>
  <c r="I420" i="1"/>
  <c r="G432" i="1"/>
  <c r="E450" i="1"/>
  <c r="K473" i="1"/>
  <c r="I479" i="1"/>
  <c r="G481" i="1"/>
  <c r="E487" i="1"/>
  <c r="K492" i="1"/>
  <c r="I504" i="1"/>
  <c r="G516" i="1"/>
  <c r="E528" i="1"/>
  <c r="K541" i="1"/>
  <c r="I547" i="1"/>
  <c r="G557" i="1"/>
  <c r="E563" i="1"/>
  <c r="K564" i="1"/>
  <c r="I643" i="1"/>
  <c r="G649" i="1"/>
  <c r="E684" i="1"/>
  <c r="I702" i="1"/>
  <c r="G714" i="1"/>
  <c r="E726" i="1"/>
  <c r="G798" i="1"/>
  <c r="E810" i="1"/>
  <c r="I833" i="1"/>
  <c r="K839" i="1"/>
  <c r="K845" i="1"/>
  <c r="K395" i="1"/>
  <c r="I397" i="1"/>
  <c r="K479" i="1"/>
  <c r="I481" i="1"/>
  <c r="K547" i="1"/>
  <c r="I557" i="1"/>
  <c r="K643" i="1"/>
  <c r="I649" i="1"/>
  <c r="E168" i="1"/>
  <c r="G169" i="1"/>
  <c r="E169" i="1"/>
  <c r="K168" i="1"/>
  <c r="G168" i="1"/>
  <c r="K204" i="1"/>
  <c r="I204" i="1"/>
  <c r="E204" i="1"/>
  <c r="G209" i="1"/>
  <c r="E209" i="1"/>
  <c r="K397" i="1"/>
  <c r="I432" i="1"/>
  <c r="K481" i="1"/>
  <c r="K557" i="1"/>
  <c r="K649" i="1"/>
  <c r="I714" i="1"/>
  <c r="I798" i="1"/>
  <c r="E253" i="1"/>
  <c r="K252" i="1"/>
  <c r="G252" i="1"/>
  <c r="E252" i="1"/>
  <c r="I253" i="1"/>
  <c r="G253" i="1"/>
  <c r="K24" i="1"/>
  <c r="K307" i="1"/>
  <c r="E390" i="1"/>
  <c r="K407" i="1"/>
  <c r="I409" i="1"/>
  <c r="G415" i="1"/>
  <c r="E421" i="1"/>
  <c r="K426" i="1"/>
  <c r="E474" i="1"/>
  <c r="K487" i="1"/>
  <c r="I493" i="1"/>
  <c r="G499" i="1"/>
  <c r="E505" i="1"/>
  <c r="K510" i="1"/>
  <c r="E546" i="1"/>
  <c r="K563" i="1"/>
  <c r="I569" i="1"/>
  <c r="E642" i="1"/>
  <c r="G697" i="1"/>
  <c r="E703" i="1"/>
  <c r="K708" i="1"/>
  <c r="E828" i="1"/>
  <c r="E834" i="1"/>
  <c r="E840" i="1"/>
  <c r="F222" i="1"/>
  <c r="K336" i="1"/>
  <c r="I336" i="1"/>
  <c r="G336" i="1"/>
  <c r="E336" i="1"/>
  <c r="G337" i="1"/>
  <c r="E337" i="1"/>
  <c r="K846" i="1"/>
  <c r="E25" i="1"/>
  <c r="I42" i="1"/>
  <c r="G54" i="1"/>
  <c r="I96" i="1"/>
  <c r="E396" i="1"/>
  <c r="K409" i="1"/>
  <c r="I415" i="1"/>
  <c r="G421" i="1"/>
  <c r="E431" i="1"/>
  <c r="K432" i="1"/>
  <c r="I450" i="1"/>
  <c r="E480" i="1"/>
  <c r="I499" i="1"/>
  <c r="G505" i="1"/>
  <c r="E511" i="1"/>
  <c r="K516" i="1"/>
  <c r="I528" i="1"/>
  <c r="E552" i="1"/>
  <c r="E648" i="1"/>
  <c r="I684" i="1"/>
  <c r="I697" i="1"/>
  <c r="G703" i="1"/>
  <c r="K714" i="1"/>
  <c r="I726" i="1"/>
  <c r="K798" i="1"/>
  <c r="I810" i="1"/>
  <c r="K138" i="1"/>
  <c r="I138" i="1"/>
  <c r="E138" i="1"/>
  <c r="E139" i="1"/>
  <c r="G204" i="1"/>
  <c r="G25" i="1"/>
  <c r="E306" i="1"/>
  <c r="G390" i="1"/>
  <c r="E402" i="1"/>
  <c r="K415" i="1"/>
  <c r="I421" i="1"/>
  <c r="G431" i="1"/>
  <c r="E433" i="1"/>
  <c r="G474" i="1"/>
  <c r="E486" i="1"/>
  <c r="K499" i="1"/>
  <c r="I505" i="1"/>
  <c r="G511" i="1"/>
  <c r="E517" i="1"/>
  <c r="G546" i="1"/>
  <c r="E558" i="1"/>
  <c r="G642" i="1"/>
  <c r="K697" i="1"/>
  <c r="I703" i="1"/>
  <c r="E715" i="1"/>
  <c r="E803" i="1"/>
  <c r="G828" i="1"/>
  <c r="G834" i="1"/>
  <c r="G840" i="1"/>
  <c r="I25" i="1"/>
  <c r="K42" i="1"/>
  <c r="K96" i="1"/>
  <c r="G396" i="1"/>
  <c r="I431" i="1"/>
  <c r="G433" i="1"/>
  <c r="G480" i="1"/>
  <c r="G517" i="1"/>
  <c r="K528" i="1"/>
  <c r="G552" i="1"/>
  <c r="K684" i="1"/>
  <c r="G715" i="1"/>
  <c r="K726" i="1"/>
  <c r="G803" i="1"/>
  <c r="K810" i="1"/>
  <c r="G162" i="1"/>
  <c r="E162" i="1"/>
  <c r="I163" i="1"/>
  <c r="G163" i="1"/>
  <c r="E163" i="1"/>
  <c r="I162" i="1"/>
  <c r="E203" i="1"/>
  <c r="K198" i="1"/>
  <c r="G198" i="1"/>
  <c r="E198" i="1"/>
  <c r="I203" i="1"/>
  <c r="G203" i="1"/>
  <c r="I252" i="1"/>
  <c r="I433" i="1"/>
  <c r="I517" i="1"/>
  <c r="I715" i="1"/>
  <c r="I803" i="1"/>
  <c r="I828" i="1"/>
  <c r="I834" i="1"/>
  <c r="I840" i="1"/>
  <c r="G138" i="1"/>
  <c r="I169" i="1"/>
  <c r="I209" i="1"/>
  <c r="E210" i="1"/>
  <c r="K253" i="1"/>
  <c r="K144" i="1"/>
  <c r="I156" i="1"/>
  <c r="E174" i="1"/>
  <c r="K191" i="1"/>
  <c r="I197" i="1"/>
  <c r="E228" i="1"/>
  <c r="K241" i="1"/>
  <c r="I247" i="1"/>
  <c r="K319" i="1"/>
  <c r="I325" i="1"/>
  <c r="G756" i="1"/>
  <c r="E768" i="1"/>
  <c r="K781" i="1"/>
  <c r="G852" i="1"/>
  <c r="E864" i="1"/>
  <c r="K883" i="1"/>
  <c r="G588" i="1"/>
  <c r="E600" i="1"/>
  <c r="I78" i="1"/>
  <c r="I215" i="1"/>
  <c r="E366" i="1"/>
  <c r="I618" i="1"/>
  <c r="I625" i="1"/>
  <c r="G660" i="1"/>
  <c r="K197" i="1"/>
  <c r="K247" i="1"/>
  <c r="K325" i="1"/>
  <c r="I750" i="1"/>
  <c r="I846" i="1"/>
  <c r="I582" i="1"/>
  <c r="K215" i="1"/>
  <c r="K625" i="1"/>
  <c r="I151" i="1"/>
  <c r="G157" i="1"/>
  <c r="I174" i="1"/>
  <c r="G186" i="1"/>
  <c r="I228" i="1"/>
  <c r="G240" i="1"/>
  <c r="I271" i="1"/>
  <c r="G318" i="1"/>
  <c r="E751" i="1"/>
  <c r="K756" i="1"/>
  <c r="I768" i="1"/>
  <c r="G780" i="1"/>
  <c r="E847" i="1"/>
  <c r="K852" i="1"/>
  <c r="I864" i="1"/>
  <c r="G882" i="1"/>
  <c r="E583" i="1"/>
  <c r="K588" i="1"/>
  <c r="I600" i="1"/>
  <c r="G79" i="1"/>
  <c r="C360" i="1"/>
  <c r="I366" i="1"/>
  <c r="I617" i="1"/>
  <c r="G619" i="1"/>
  <c r="K660" i="1"/>
  <c r="K151" i="1"/>
  <c r="G192" i="1"/>
  <c r="G246" i="1"/>
  <c r="K271" i="1"/>
  <c r="G324" i="1"/>
  <c r="G751" i="1"/>
  <c r="E757" i="1"/>
  <c r="G847" i="1"/>
  <c r="E853" i="1"/>
  <c r="G583" i="1"/>
  <c r="E589" i="1"/>
  <c r="K594" i="1"/>
  <c r="I606" i="1"/>
  <c r="I79" i="1"/>
  <c r="G210" i="1"/>
  <c r="K617" i="1"/>
  <c r="I619" i="1"/>
  <c r="G624" i="1"/>
  <c r="E661" i="1"/>
  <c r="K666" i="1"/>
  <c r="K174" i="1"/>
  <c r="I186" i="1"/>
  <c r="K228" i="1"/>
  <c r="I240" i="1"/>
  <c r="I318" i="1"/>
  <c r="I751" i="1"/>
  <c r="G757" i="1"/>
  <c r="K768" i="1"/>
  <c r="I847" i="1"/>
  <c r="G853" i="1"/>
  <c r="K864" i="1"/>
  <c r="I583" i="1"/>
  <c r="G589" i="1"/>
  <c r="K600" i="1"/>
  <c r="K619" i="1"/>
  <c r="G661" i="1"/>
  <c r="K751" i="1"/>
  <c r="I757" i="1"/>
  <c r="K847" i="1"/>
  <c r="I853" i="1"/>
  <c r="K583" i="1"/>
  <c r="I589" i="1"/>
  <c r="I661" i="1"/>
  <c r="K757" i="1"/>
  <c r="K853" i="1"/>
  <c r="K589" i="1"/>
  <c r="K661" i="1"/>
  <c r="G150" i="1"/>
  <c r="I175" i="1"/>
  <c r="G185" i="1"/>
  <c r="E191" i="1"/>
  <c r="K192" i="1"/>
  <c r="I229" i="1"/>
  <c r="G235" i="1"/>
  <c r="E241" i="1"/>
  <c r="K246" i="1"/>
  <c r="G270" i="1"/>
  <c r="E319" i="1"/>
  <c r="K324" i="1"/>
  <c r="E750" i="1"/>
  <c r="K763" i="1"/>
  <c r="I769" i="1"/>
  <c r="G775" i="1"/>
  <c r="E781" i="1"/>
  <c r="E846" i="1"/>
  <c r="K859" i="1"/>
  <c r="I865" i="1"/>
  <c r="G871" i="1"/>
  <c r="E883" i="1"/>
  <c r="E582" i="1"/>
  <c r="K595" i="1"/>
  <c r="I601" i="1"/>
  <c r="G607" i="1"/>
  <c r="K210" i="1"/>
  <c r="I367" i="1"/>
  <c r="G612" i="1"/>
  <c r="K624" i="1"/>
  <c r="K667" i="1"/>
  <c r="E197" i="1"/>
  <c r="E247" i="1"/>
  <c r="E325" i="1"/>
  <c r="G618" i="1"/>
  <c r="E625" i="1"/>
  <c r="E106" i="1" l="1"/>
  <c r="C372" i="1"/>
  <c r="E105" i="1"/>
  <c r="E107" i="1"/>
  <c r="E104" i="1"/>
  <c r="E102" i="1"/>
  <c r="C12" i="1"/>
  <c r="J12" i="1"/>
  <c r="E796" i="1"/>
  <c r="E792" i="1"/>
  <c r="E797" i="1"/>
  <c r="E793" i="1"/>
  <c r="E795" i="1"/>
  <c r="E794" i="1"/>
  <c r="F12" i="1"/>
  <c r="H12" i="1"/>
  <c r="D12" i="1"/>
  <c r="E22" i="1"/>
  <c r="E18" i="1"/>
  <c r="E23" i="1"/>
  <c r="E21" i="1"/>
  <c r="E19" i="1"/>
  <c r="E20" i="1"/>
  <c r="E284" i="1"/>
  <c r="E283" i="1"/>
  <c r="E287" i="1"/>
  <c r="E285" i="1"/>
  <c r="E282" i="1"/>
  <c r="E286" i="1"/>
  <c r="G581" i="1"/>
  <c r="E677" i="1"/>
  <c r="K676" i="1"/>
  <c r="E581" i="1"/>
  <c r="I576" i="1"/>
  <c r="E676" i="1"/>
  <c r="I674" i="1"/>
  <c r="K675" i="1"/>
  <c r="E672" i="1"/>
  <c r="I19" i="1"/>
  <c r="E690" i="1"/>
  <c r="E693" i="1"/>
  <c r="K576" i="1"/>
  <c r="E576" i="1"/>
  <c r="G576" i="1"/>
  <c r="E673" i="1"/>
  <c r="E674" i="1"/>
  <c r="I676" i="1"/>
  <c r="K581" i="1"/>
  <c r="I673" i="1"/>
  <c r="G677" i="1"/>
  <c r="I23" i="1"/>
  <c r="I21" i="1"/>
  <c r="I672" i="1"/>
  <c r="G18" i="1"/>
  <c r="E691" i="1"/>
  <c r="E692" i="1"/>
  <c r="G23" i="1"/>
  <c r="I18" i="1"/>
  <c r="G21" i="1"/>
  <c r="K18" i="1"/>
  <c r="K22" i="1"/>
  <c r="K23" i="1"/>
  <c r="G20" i="1"/>
  <c r="I22" i="1"/>
  <c r="I20" i="1"/>
  <c r="K20" i="1"/>
  <c r="G22" i="1"/>
  <c r="K19" i="1"/>
  <c r="K21" i="1"/>
  <c r="G19" i="1"/>
  <c r="E694" i="1"/>
  <c r="E695" i="1"/>
  <c r="G672" i="1"/>
  <c r="I677" i="1"/>
  <c r="G674" i="1"/>
  <c r="K674" i="1"/>
  <c r="K677" i="1"/>
  <c r="I675" i="1"/>
  <c r="G675" i="1"/>
  <c r="K673" i="1"/>
  <c r="E675" i="1"/>
  <c r="G676" i="1"/>
  <c r="G673" i="1"/>
  <c r="I792" i="1"/>
  <c r="K793" i="1"/>
  <c r="G792" i="1"/>
  <c r="I793" i="1"/>
  <c r="K794" i="1"/>
  <c r="G793" i="1"/>
  <c r="I794" i="1"/>
  <c r="K795" i="1"/>
  <c r="G794" i="1"/>
  <c r="K792" i="1"/>
  <c r="I795" i="1"/>
  <c r="G795" i="1"/>
  <c r="G225" i="1"/>
  <c r="I226" i="1"/>
  <c r="I222" i="1"/>
  <c r="K227" i="1"/>
  <c r="E225" i="1"/>
  <c r="K223" i="1"/>
  <c r="I227" i="1"/>
  <c r="I223" i="1"/>
  <c r="E226" i="1"/>
  <c r="K224" i="1"/>
  <c r="E222" i="1"/>
  <c r="G227" i="1"/>
  <c r="G223" i="1"/>
  <c r="I224" i="1"/>
  <c r="I225" i="1"/>
  <c r="K226" i="1"/>
  <c r="E224" i="1"/>
  <c r="K222" i="1"/>
  <c r="G226" i="1"/>
  <c r="G224" i="1"/>
  <c r="K225" i="1"/>
  <c r="E227" i="1"/>
  <c r="G222" i="1"/>
  <c r="G88" i="1"/>
  <c r="G84" i="1"/>
  <c r="I89" i="1"/>
  <c r="I85" i="1"/>
  <c r="E88" i="1"/>
  <c r="K86" i="1"/>
  <c r="E84" i="1"/>
  <c r="G89" i="1"/>
  <c r="G85" i="1"/>
  <c r="I86" i="1"/>
  <c r="G86" i="1"/>
  <c r="I87" i="1"/>
  <c r="G87" i="1"/>
  <c r="K85" i="1"/>
  <c r="K87" i="1"/>
  <c r="E89" i="1"/>
  <c r="E87" i="1"/>
  <c r="K88" i="1"/>
  <c r="E85" i="1"/>
  <c r="I88" i="1"/>
  <c r="K84" i="1"/>
  <c r="K89" i="1"/>
  <c r="E86" i="1"/>
  <c r="I84" i="1"/>
  <c r="I377" i="1"/>
  <c r="E372" i="1"/>
  <c r="G377" i="1"/>
  <c r="E377" i="1"/>
  <c r="K375" i="1"/>
  <c r="E373" i="1"/>
  <c r="K376" i="1"/>
  <c r="E374" i="1"/>
  <c r="K372" i="1"/>
  <c r="K377" i="1"/>
  <c r="E375" i="1"/>
  <c r="K373" i="1"/>
  <c r="I372" i="1"/>
  <c r="G372" i="1"/>
  <c r="I376" i="1"/>
  <c r="G363" i="1"/>
  <c r="I364" i="1"/>
  <c r="I360" i="1"/>
  <c r="K365" i="1"/>
  <c r="E363" i="1"/>
  <c r="K361" i="1"/>
  <c r="G364" i="1"/>
  <c r="G360" i="1"/>
  <c r="I365" i="1"/>
  <c r="I361" i="1"/>
  <c r="E364" i="1"/>
  <c r="K362" i="1"/>
  <c r="E360" i="1"/>
  <c r="G365" i="1"/>
  <c r="G361" i="1"/>
  <c r="I362" i="1"/>
  <c r="I363" i="1"/>
  <c r="K364" i="1"/>
  <c r="E362" i="1"/>
  <c r="K360" i="1"/>
  <c r="G362" i="1"/>
  <c r="K363" i="1"/>
  <c r="E365" i="1"/>
  <c r="E361" i="1"/>
  <c r="E634" i="1"/>
  <c r="E630" i="1"/>
  <c r="E635" i="1"/>
  <c r="E631" i="1"/>
  <c r="E632" i="1"/>
  <c r="E633" i="1"/>
  <c r="G376" i="1" l="1"/>
  <c r="G375" i="1"/>
  <c r="I375" i="1"/>
  <c r="G373" i="1"/>
  <c r="G374" i="1"/>
  <c r="I374" i="1"/>
  <c r="K374" i="1"/>
  <c r="E376" i="1"/>
  <c r="I373" i="1"/>
  <c r="I14" i="1"/>
  <c r="E17" i="1"/>
  <c r="K15" i="1"/>
  <c r="E13" i="1"/>
  <c r="I16" i="1"/>
  <c r="I12" i="1"/>
  <c r="G13" i="1"/>
  <c r="G14" i="1"/>
  <c r="I15" i="1"/>
  <c r="G17" i="1"/>
  <c r="K16" i="1"/>
  <c r="E14" i="1"/>
  <c r="K12" i="1"/>
  <c r="G15" i="1"/>
  <c r="K17" i="1"/>
  <c r="E15" i="1"/>
  <c r="K13" i="1"/>
  <c r="G16" i="1"/>
  <c r="G12" i="1"/>
  <c r="I17" i="1"/>
  <c r="I13" i="1"/>
  <c r="E16" i="1"/>
  <c r="K14" i="1"/>
  <c r="E12" i="1"/>
</calcChain>
</file>

<file path=xl/sharedStrings.xml><?xml version="1.0" encoding="utf-8"?>
<sst xmlns="http://schemas.openxmlformats.org/spreadsheetml/2006/main" count="1020" uniqueCount="210">
  <si>
    <t xml:space="preserve"> Raportul privind rezultatele etichetării cheltuielilor bugetare, detaliat  pe capitole și surse de finanțare</t>
  </si>
  <si>
    <t xml:space="preserve"> - mii lei -</t>
  </si>
  <si>
    <t>Nr. crt. / Capitol bugetare</t>
  </si>
  <si>
    <t>Denumire capitol - obiectiv - etichetare</t>
  </si>
  <si>
    <t>Valoare an curent</t>
  </si>
  <si>
    <t>surse de finanțare</t>
  </si>
  <si>
    <t xml:space="preserve">Buget local </t>
  </si>
  <si>
    <t>%</t>
  </si>
  <si>
    <t>Credite externe</t>
  </si>
  <si>
    <t>Credite interne</t>
  </si>
  <si>
    <t>Buget FEN</t>
  </si>
  <si>
    <t>(02A)</t>
  </si>
  <si>
    <t>(06B)</t>
  </si>
  <si>
    <t>(07C)</t>
  </si>
  <si>
    <t>(08D)</t>
  </si>
  <si>
    <t>I.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</si>
  <si>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</si>
  <si>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</si>
  <si>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</si>
  <si>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</si>
  <si>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</si>
  <si>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</si>
  <si>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Cap.51.02-Autoritati executive</t>
  </si>
  <si>
    <t>1.</t>
  </si>
  <si>
    <t>Extindere, reabilitare și modernizare Sediu Primărie -  execuție</t>
  </si>
  <si>
    <t>2.</t>
  </si>
  <si>
    <t>Extindere, reabilitare și modernizare Sediu Primărie - actualizare documentatie, scenariu de securitate la incendiu</t>
  </si>
  <si>
    <t>3.</t>
  </si>
  <si>
    <t>Extindere, reabilitare și modernizare Sediu Primărie - dirigentie de santier</t>
  </si>
  <si>
    <t>4.</t>
  </si>
  <si>
    <t>Extindere, reabilitare și modernizare Sediu Primărie - taxe si avize</t>
  </si>
  <si>
    <t>5.</t>
  </si>
  <si>
    <t>Achizitie sediu primarie</t>
  </si>
  <si>
    <t>6.</t>
  </si>
  <si>
    <t>PRNE 2021-2027 PR2 - Servicii publice digitale noi - documentatii, studii, taxe, avize</t>
  </si>
  <si>
    <t>7.</t>
  </si>
  <si>
    <t>Server migrare aplicatii</t>
  </si>
  <si>
    <t>8.</t>
  </si>
  <si>
    <t>Licențe programe informatice</t>
  </si>
  <si>
    <t>Cap. 61,02 Ordine publică și siguranță națională</t>
  </si>
  <si>
    <t>Extinderea sistemului de supraveghere video</t>
  </si>
  <si>
    <t>Cap. 65.02 Învățământ</t>
  </si>
  <si>
    <t>Rate leasing Dacia Logan Colegiul Silvic</t>
  </si>
  <si>
    <t>Cap. 67.02 Cultura, recreere si religie</t>
  </si>
  <si>
    <t>Website Biblioteca municipală</t>
  </si>
  <si>
    <t>Proiectare și execuție scena mansardă Bibiloteca municipală</t>
  </si>
  <si>
    <t>Reabilitare, modernizare și dotare cinematograf Moldova - P.th., DTAC, verificare P.th.,asistenta tehnic, taxe si avize</t>
  </si>
  <si>
    <t>Reabilitare, modernizare, extindere si dotare asezamant cultural (biblioteca) din Campulung Moldovenesc, judetul Suceava - asistență tehnica</t>
  </si>
  <si>
    <t>Reabilitare, modernizare, extindere si dotare asezamant cultural (biblioteca) din Campulung Moldovenesc, judetul Suceava - taxe, avize</t>
  </si>
  <si>
    <t>Cap.70.02.-Servicii si dezvoltare publica</t>
  </si>
  <si>
    <t>Restaurare balcoane Fosta Primărie - PTh., execuție</t>
  </si>
  <si>
    <t>Cresterea eficientei energetice a infrastructurii de iluminat pulblic in mun. Campulung Moldovenesc -  Executie, asistenta</t>
  </si>
  <si>
    <t>Extindere retea distributie a energiei electrice in vederea alimentarii locuintelor din str. Valea Caselor - cofinantare</t>
  </si>
  <si>
    <t>Viabilizare teren ANL -curent electric, gaz, apa, canal - documentatii, lucrari, taxe si avize</t>
  </si>
  <si>
    <t>Racorduri energie electrica cladiri publice - executie lucrari, proiectare, studii, avize</t>
  </si>
  <si>
    <t>Reabilitare, modernizare și dotare Colegiul Național Dragoș Vodă, Municipiul Câmpulung Moldovenesc, județul Suceava - proiectare, asistență tehnică și execuție</t>
  </si>
  <si>
    <t>Reabilitare, modernizare și extindere Școala Th. Darie, Câmpulung Moldovenesc, județul Suceava  - Proiectare, asistență tehnică și execuție</t>
  </si>
  <si>
    <t>Extinderea sistemului de alimentare cu apa in municipiul Campulung Moldovenesc - proiectare, executie, asistenta tehnica</t>
  </si>
  <si>
    <t>9.</t>
  </si>
  <si>
    <t>Extindere retele de apa si canalizare Municipiul Campulung Moldovenesc - studii, avize +Pth</t>
  </si>
  <si>
    <t>10.</t>
  </si>
  <si>
    <t>Extinderea sistemului de alimentare cu apa in mun. Campulung Moldovenesc -Taxe și Avize</t>
  </si>
  <si>
    <t>11.</t>
  </si>
  <si>
    <t>Extinderea sistemului de alimentare cu apa in mun. Campulung Moldovenesc - Diriginte de șantier</t>
  </si>
  <si>
    <t>12.</t>
  </si>
  <si>
    <t>Centrală termică cabinet policlinica</t>
  </si>
  <si>
    <t>13.</t>
  </si>
  <si>
    <t>Restaurare balcoane Fosta Primărie - Diriginte de șantier</t>
  </si>
  <si>
    <t>14.</t>
  </si>
  <si>
    <t>Restaurare balcoane Fosta Primărie - taxe si avize</t>
  </si>
  <si>
    <t>15.</t>
  </si>
  <si>
    <t>Expertiză tehnică Fosta Primărie</t>
  </si>
  <si>
    <t>16.</t>
  </si>
  <si>
    <t>Cresterea eficientei energetice a infrastructurii de iluminat pulblic in mun. Campulung Moldovenesc - Taxe și Avize</t>
  </si>
  <si>
    <t>17.</t>
  </si>
  <si>
    <t>Cresterea eficientei energetice a infrastructurii de iluminat pulblic in mun. Campulung Moldovenesc - Diriginte de șantier</t>
  </si>
  <si>
    <t>18.</t>
  </si>
  <si>
    <t>Cresterea eficientei energetice a infrastructurii de iluminat pulblic in mun. Campulung Moldovenesc - consultanță achizitie</t>
  </si>
  <si>
    <t>19.</t>
  </si>
  <si>
    <t>PNCCRS -Dezvoltarea infrastructuii educationale la Colegiul Silvic Bucovina - PTh, verificare, asistenta tehnica, studii, taxe si avize</t>
  </si>
  <si>
    <t>20.</t>
  </si>
  <si>
    <t>PNCCRS -Cladiri publice - documentatii tehnico-economice, studii si avize</t>
  </si>
  <si>
    <t>21.</t>
  </si>
  <si>
    <t>PNCCRS -Cladiri rezidentiale - documentatii tehnico-economice, studii si avize</t>
  </si>
  <si>
    <t>22.</t>
  </si>
  <si>
    <t>PRNE- clădiri rezidențiale multifamiliale - documentatii tehnico-economice, studii si avize, Pth, verificare, asistenta tehnica</t>
  </si>
  <si>
    <t>23.</t>
  </si>
  <si>
    <t>PRNE- clădiri rezidențiale multifamiliale - consultanta scriere CF</t>
  </si>
  <si>
    <t>24.</t>
  </si>
  <si>
    <t>Reabilitare, modernizare și dotare Colegiul Național Dragoș Vodă, Municipiul Câmpulung Moldovenesc, județul Suceava- studii, taxe si avize</t>
  </si>
  <si>
    <t>25.</t>
  </si>
  <si>
    <t>Reabilitare, modernizare și extindere Școala Th. Darie, Câmpulung Moldovenesc, județul Suceava - studii, taxe si avize</t>
  </si>
  <si>
    <t>26.</t>
  </si>
  <si>
    <t>Reabilitare, modernizare și dotare Colegiul Național Dragoș Vodă, Municipiul Câmpulung Moldovenesc, județul Suceava - dirigenție de șantier</t>
  </si>
  <si>
    <t>27.</t>
  </si>
  <si>
    <t>Reabilitare, modernizare și extindere Școala Th. Darie, Câmpulung Moldovenesc, județul Suceava  - dirigenție de șantier</t>
  </si>
  <si>
    <t>28.</t>
  </si>
  <si>
    <t>Instalatii ornamentale sarbatorile de iarna</t>
  </si>
  <si>
    <t>29.</t>
  </si>
  <si>
    <t>Certificari energetice cladiri publice</t>
  </si>
  <si>
    <t>30.</t>
  </si>
  <si>
    <t>Elaborare PUZ</t>
  </si>
  <si>
    <t>31.</t>
  </si>
  <si>
    <t>Consultanță fonduri europene</t>
  </si>
  <si>
    <t>Cap. 74.02.- Protectia mediului</t>
  </si>
  <si>
    <t>Extinderea sistemului de canalizare Mun. Campulung Moldovenesc -  Proiectare, Executie, asistenţă tehnica</t>
  </si>
  <si>
    <t>Extinderea sistemului de canalizare în municipiul Câmpulung Moldovenesc- diriginte de santier</t>
  </si>
  <si>
    <t>Extinderea sistemului de canalizare în municipiul Câmpulung Moldovenesc- Studii, Taxe si avize</t>
  </si>
  <si>
    <t>Reparații capitale și modernizare adăpost caini fara stăpîn</t>
  </si>
  <si>
    <t>Cap. 83.02.-Agricultura, silvicultura, piscicultura si vanatoare</t>
  </si>
  <si>
    <t>Reparații canton silvic Ciocanesti</t>
  </si>
  <si>
    <t>Cap. 84.02.-Transporturi</t>
  </si>
  <si>
    <t>Reabilitare si modernizare strazi din municipiul Campulung Moldovenesc V.Caselor,Sandru -Proiectare, Execuție, asistenţă tehnica</t>
  </si>
  <si>
    <t>Reabilitare zid de sprijin varianta de trafic greu documentatii si executie lucrari</t>
  </si>
  <si>
    <t>Parcometru</t>
  </si>
  <si>
    <t>Refacere infrastructura rutieră, poduri, podețe și apărări de maluri, strada Valea Seacă și strada Simion Florea Marian, municipiul Câmpulung Moldovenesc, județul Suceava-expertiza tehnica, studiu geotehnic, documentatii, taxe</t>
  </si>
  <si>
    <t>Reabilitare zid de sprijin varianta de trafic greu - diriginte de santier</t>
  </si>
  <si>
    <t>Reabilitare zid de sprijin varianta de trafic greu - taxe si avize</t>
  </si>
  <si>
    <t>Drum lateral strada Izvorul Alb - P.th., verificare, studii si avize</t>
  </si>
  <si>
    <t>Reabilitare si modernizare strazi din municipiul Campulung Moldovenesc (Sandru, V.Caselor) - diriginte de santier</t>
  </si>
  <si>
    <t>Reabilitare si modernizare strazi din municipiul Campulung Moldovenesc (Sandru, V. Caselor) - taxe si avize</t>
  </si>
  <si>
    <t>Cap. 87,02 Turism</t>
  </si>
  <si>
    <t>Dezvoltarea infrastructurii prin realizarea unui obiectiv cu destinație comerț și alimentație publică la domeniul schiabil Rarău din Municipiul Campulung Moldovenesc- Executie</t>
  </si>
  <si>
    <t>Tun de zapada</t>
  </si>
  <si>
    <t>Website CNIPT</t>
  </si>
  <si>
    <t>Studiu de oportinitate domeniul schiabil Rarău</t>
  </si>
  <si>
    <t>Dezvoltarea infrastructurii prin realizarea unui obiectiv cu destinatie comert si alimentatie publica la domeniul schiabil Rarau - taxe si avize</t>
  </si>
  <si>
    <t>Diversificarea activitatilor de agrement in cadrul domeniului schiabil Rarau - documentatii tehnico-economii, studii, taxe si avize</t>
  </si>
  <si>
    <t>Relocare garaj Ratrack - Pth., executie</t>
  </si>
  <si>
    <t>Dezvoltarea infrastructurii prin realizarea unui obiectiv cu destinație comerț și alimentație publică la domeniul schiabil Rarău din Municipiul Campulung Moldovenesc - Diriginte de santier</t>
  </si>
  <si>
    <t>PRNE 2021-2027 PR6 - DEZVOLTAREA INFRASTRUCTURII EDUCATIONALE COLEGIUL SILVIC BUCOVINA - executie</t>
  </si>
  <si>
    <t>PRNE 2021-2027 PR6 - DEZVOLTAREA INFRASTRUCTURII EDUCATIONALE COLEGIUL SILVIC BUCOVINA -documentatii tehnico-economice, SF, PT, avize, asistenta, verificare tehnică</t>
  </si>
  <si>
    <t>PRNE 2021-2027 PR6 - DEZVOLTAREA INFRASTRUCTURII EDUCATIONALE COLEGIUL SILVIC BUCOVINA -diriginte de santier</t>
  </si>
  <si>
    <t>PRNE 2021-2027 PR6 - DEZVOLTAREA INFRASTRUCTURII EDUCATIONALE COLEGIUL SILVIC BUCOVINA -utilitati, taxe si avize</t>
  </si>
  <si>
    <t>PRNE 2021-2027 PR6 - DEZVOLTAREA INFRASTRUCTURII EDUCATIONALE COLEGIUL SILVIC BUCOVINA -informare si publicitate</t>
  </si>
  <si>
    <t>PRNE 2021-2027 PR6 - DEZVOLTAREA INFRASTRUCTURII EDUCATIONALE COLEGIUL SILVIC BUCOVINA -consultanta</t>
  </si>
  <si>
    <t>PRNE 2021-2027 PR3 - Imbunatatirea eficientei energetice Liceul Tehnologic nr.1  - executie lucrari</t>
  </si>
  <si>
    <t>PRNE 2021-2027 PR3 Imbunatatirea eficientei energetice Liceul Tehnologic nr.1 - Pth, verificare, asistenta tehnica</t>
  </si>
  <si>
    <t>PRNE 2021-2027 PR3 Imbunatatirea eficientei energetice Liceul Tehnologic nr.1 - diriginte de santier</t>
  </si>
  <si>
    <t>PRNE 2021-2027 PR3 Imbunatatirea eficientei energetice Liceul Tehnologic nr.1 - utilitati, taxe si avize</t>
  </si>
  <si>
    <t>PRNE 2021-2027 PR3 Imbunatatirea eficientei energetice Liceul Tehnologic nr.1 - informare si publicitate</t>
  </si>
  <si>
    <t>PRNE 2021-2027 PR3 Imbunatatirea eficientei energetice Liceul Tehnologic nr.1 - consultanta</t>
  </si>
  <si>
    <t>Capitolul 66.02- Sanatate-Titlul 56</t>
  </si>
  <si>
    <t>Dezvoltarea infrastructurii sanitare de paleatii a Spitalului Muinicipal Campulung Moldovenesc- executie lucrari</t>
  </si>
  <si>
    <t>Dezvoltarea infrastructurii sanitare de paleatii a Spitalului Muinicipal Campulung Moldovenesc- asistenta tehnica</t>
  </si>
  <si>
    <t>Dezvoltarea infrastructurii sanitare de paleatii a Spitalului Muinicipal Campulung Moldovenesc- diriginte de santier</t>
  </si>
  <si>
    <t>Dezvoltarea infrastructurii sanitare de paleatii a Spitalului Muinicipal Campulung Moldovenesc- asigurare utilitati + studii+ taxe</t>
  </si>
  <si>
    <t>Dezvoltarea infrastructurii sanitare de paleatii a Spitalului Muinicipal Campulung Moldovenesc- informare si publicitate</t>
  </si>
  <si>
    <t>Dezvoltarea infrastructurii sanitare de paleatii a Spitalului Muinicipal Campulung Moldovenesc- taxe si avize</t>
  </si>
  <si>
    <t>Dezvoltarea infrastructurii sanitare de paleatii a Spitalului Muinicipal Campulung Moldovenesc- deviere retele și accese</t>
  </si>
  <si>
    <t>Dezvoltarea infrastructurii sanitare de paleatii a Spitalului Muinicipal Campulung Moldovenesc- consultanta</t>
  </si>
  <si>
    <t>PRNE 2021-2027 PR3 -OS2.7 - Reabilitare, modernizare și dotare parc M. Eminescu și I. Creangă. din municipiul Câmpulung Moldovenesc - executie lucrari</t>
  </si>
  <si>
    <t>PRNE 2021-2027 PR3 -OS2.7 - Reabilitare, modernizare și dotare parc M. Eminescu și I. Creangă. din municipiul Câmpulung Moldovenesc - Pth., verificare tehnica, asistenta tehnica, avize</t>
  </si>
  <si>
    <t>PRNE 2021-2027 PR3 -OS2.7 - Reabilitare, modernizare și dotare parc M. Eminescu și I. Creangă. din municipiul Câmpulung Moldovenesc - diriginte de santier</t>
  </si>
  <si>
    <t>PRNE 2021-2027 PR3 -OS2.7 - Reabilitare, modernizare și dotare parc M. Eminescu și I. Creangă. din municipiul Câmpulung Moldovenesc - utilitati, taxe, avize</t>
  </si>
  <si>
    <t>PRNE 2021-2027 PR3 -OS2.7 - Reabilitare, modernizare și dotare parc M. Eminescu și I. Creangă. din municipiul Câmpulung Moldovenesc - informare, publicitate</t>
  </si>
  <si>
    <t>PRNE 2021-2027 PR3 -OS2.7 - Reabilitare, modernizare și dotare parc M. Eminescu și I. Creangă. din municipiul Câmpulung Moldovenesc - consultanta</t>
  </si>
  <si>
    <t>”Îmbunătăţirea serviciilor sociale, recreative și a spațiilor publice urbane în Municipiul Câmpulung Moldovenesc”</t>
  </si>
  <si>
    <t>PRNE 2021-2027 PR4 -Mobilitate urbana si infrastructuri de transport curate - executie lucrari</t>
  </si>
  <si>
    <t>PRNE 2021-2027 PR4 - Mobilitate urbana si infrastructuri de transport curate- proiect tehnic, DTAC, verificare, asistenta tehnica</t>
  </si>
  <si>
    <t>PRNE 2021-2027 PR4- Mobilitate urbana si infrastructuri de transport curate - utilitati, taxe si avize</t>
  </si>
  <si>
    <t>PRNE 2021-2027 PR4- Mobilitate urbana si infrastructuri de transport curate - diriginte de santier</t>
  </si>
  <si>
    <t>PRNE 2021-2027 PR4- Mobilitate urbana si infrastructuri de transport curate - informare si publicitate</t>
  </si>
  <si>
    <t>PRNE 2021-2027 PR4- Mobilitate urbana si infrastructuri de transport curate - consultanta</t>
  </si>
  <si>
    <t>PRNE 2021-2027 PR7 - Aquapark (baza de agrement acvatic) Campulung Moldovenesc si regenerare urbana a perimetrului de amplasament al obiectivului - executie lucrari</t>
  </si>
  <si>
    <t>PRNE 2021-2027 PR7 -  Aquapark (baza de agrement acvatic) Campulung Moldovenesc si regenerare urbana a perimetrului de amplasament al obiectivului- documentatii tehnico-economice, Proiect tehnic, DTAC</t>
  </si>
  <si>
    <t>PRNE 2021-2027 PR7  Aquapark (baza de agrement acvatic) Campulung Moldovenesc si regenerare urbana a perimetrului de amplasament al obiectivului-  utilitati, taxe si avize</t>
  </si>
  <si>
    <t>PRNE 2021-2027 PR7  Aquapark (baza de agrement acvatic) Campulung Moldovenesc si regenerare urbana a perimetrului de amplasament al obiectivului-  diriginte de santier</t>
  </si>
  <si>
    <t>PRNE 2021-2027 PR7  Aquapark (baza de agrement acvatic) Campulung Moldovenesc si regenerare urbana a perimetrului de amplasament al obiectivului-  informare si publicitate</t>
  </si>
  <si>
    <t>PRNE 2021-2027 PR7  Aquapark (baza de agrement acvatic) Campulung Moldovenesc si regenerare urbana a perimetrului de amplasament al obiectivului-  consultanta</t>
  </si>
  <si>
    <t>Sistem de producere energie pentru consum propriu la nivelul U.A.T. Campulung Moldovenesc - executie lucrari</t>
  </si>
  <si>
    <t>Sistem de producere energie pentru consum propriu la nivelul U.A.T. Campulung - D.T.A.c. , PTh., verificare</t>
  </si>
  <si>
    <t>Sistem de producere energie pentru consum propriu la nivelul U.A.T. Campulung Moldovenesc - diriginte de santier</t>
  </si>
  <si>
    <t>Sistem de producere energie pentru consum propriu la nivelul U.A.T. Campulung Moldovenesc -  taxe si avize</t>
  </si>
  <si>
    <t>Sistem de producere energie pentru consum propriu la nivelul U.A.T. Campulung Moldovenesc - consultanta</t>
  </si>
  <si>
    <t>Renovare energetica sediul Primariei si al Consiliului Local al Municipiului Câmpulung Moldovenesc</t>
  </si>
  <si>
    <t>DOTAREA CU MOBILIER, MATERIALE DIDACTICE ȘI ECHIPAMENTE DIGITALE A UNITĂȚILOR DE ÎNVĂȚĂMÂNT PREUNIVERSITAR ȘI UNITĂȚILOR CONEXE DIN MUNICIPIUL CÂMPULUNG -MODOVENESC ((PNRR/C15) -consultanță derulare proiect</t>
  </si>
  <si>
    <t>Construire creșă, str. 13 Decembrie in Municipiul Câmputung Moldovenesc, jud. Suceava</t>
  </si>
  <si>
    <t>Centru comunitar integrat</t>
  </si>
  <si>
    <t>Capitolul 68.02-Titlul 60</t>
  </si>
  <si>
    <t>Centru de zi de recuperare pentru copii cu dizabilitati</t>
  </si>
  <si>
    <t>ELABORAREA ȘI ACTUALIZAREA ÎN FORMAT GIS A PLANULUI URBANISTIC GENERAL IN  MUNICIPIUL CAMPULUNG MOLDOVENESC, JUDEȚUL SUCEAVA</t>
  </si>
  <si>
    <t>Construire bloc de locuințe pentru tineri in Municipiul Câmpulung Moldovenesc</t>
  </si>
  <si>
    <t>Sisteme inteligente de management urban in Municipiul Câmpulung Moldovenesc</t>
  </si>
  <si>
    <t>CONSTRUIRE INSULE ECOLOGICE DIGITALIZATE ÎN MUNICIPIUL CÂMPULUNG MOLDOVENESC</t>
  </si>
  <si>
    <t>Înființare centru de colectare prin aport voluntar in Municipiul Câmpulung Moldovenesc</t>
  </si>
  <si>
    <t>Impădurirea trupurilor de pajite pemanentă, pășunea Botușul mare, proprietatea Municpiului Câmpulung Moldovenesc, situate pe raza UAT Cârlibaba</t>
  </si>
  <si>
    <t>AUTOBUZE ELECTRICE SI STATII DE INCARCARE(PNRR)</t>
  </si>
  <si>
    <t>61.02.</t>
  </si>
  <si>
    <t>Unitatea/subdiviziunea administrativ - teritorială: CÂMPULUNG MOLDOVENESC</t>
  </si>
  <si>
    <t>65.02</t>
  </si>
  <si>
    <t>PRIMAR,</t>
  </si>
  <si>
    <t>DIRECTOR EXECUTIV.</t>
  </si>
  <si>
    <t>NEGURĂ MHĂIȚĂ</t>
  </si>
  <si>
    <t>FLORESCU IULIANA</t>
  </si>
  <si>
    <t>VIZA CFP,</t>
  </si>
  <si>
    <t>PRESEDINTE DE SEDINTA,</t>
  </si>
  <si>
    <t>SECRETAR GENERAL,</t>
  </si>
  <si>
    <t>ERHAN RODICA</t>
  </si>
  <si>
    <t>CONSILIUL LOCAL</t>
  </si>
  <si>
    <t>Dispenser apa cresa 3 buc si Liceul tehnologic 1 buc</t>
  </si>
  <si>
    <t>Echipamente bloc alimentar Liceul tehnologic</t>
  </si>
  <si>
    <t>Reparații capitale instalatie de incălzire sala de sport Școala Gimnazială Bogdan Vodă</t>
  </si>
  <si>
    <t>Despicator de lemne hidraulic Colegiul Dragos Voda</t>
  </si>
  <si>
    <t>Revizuire SIDU</t>
  </si>
  <si>
    <t>Loc de joaca</t>
  </si>
  <si>
    <t>„Revitalizarea patrimoniului cultural și a spațiilor publice urbane în municipiul Câmpulung Moldovenesc”-PRNE 2021-2027</t>
  </si>
  <si>
    <t>Sistem stocare parc fotovoltaic Campulung Moldovenesc- SF, studii avize, taxe</t>
  </si>
  <si>
    <t>Câmpulung Moldovenesc – Infrastructura de informare turistică și promovare digitală în cadrul OMD Bucovina</t>
  </si>
  <si>
    <t>JUDEŢUL :   SUCEAVA                                                                                          ANEXA NR. 5 LA HCL NR. 162/2026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</si>
</sst>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lei&quot;"/>
  </numFmts>
  <fonts count="1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1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2CC"/>
      </patternFill>
    </fill>
  </fills>
  <borders count="2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 applyAlignment="1">
      <alignment horizontal="left" wrapText="1"/>
    </xf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4" xfId="0" applyFont="1" applyFill="1" applyBorder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5" xfId="0" applyFont="1" applyFill="1" applyBorder="1"/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/>
    </xf>
    <xf numFmtId="0" fontId="7" fillId="2" borderId="5" xfId="0" applyFont="1" applyFill="1" applyBorder="1"/>
    <xf numFmtId="0" fontId="7" fillId="2" borderId="11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15" xfId="0" applyFont="1" applyFill="1" applyBorder="1"/>
    <xf numFmtId="0" fontId="7" fillId="3" borderId="10" xfId="0" applyFont="1" applyFill="1" applyBorder="1"/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/>
    <xf numFmtId="0" fontId="7" fillId="3" borderId="13" xfId="0" applyFont="1" applyFill="1" applyBorder="1" applyAlignment="1">
      <alignment wrapText="1"/>
    </xf>
    <xf numFmtId="0" fontId="7" fillId="3" borderId="13" xfId="0" applyFont="1" applyFill="1" applyBorder="1"/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0" borderId="16" xfId="0" applyFont="1" applyBorder="1"/>
    <xf numFmtId="0" fontId="7" fillId="0" borderId="16" xfId="0" applyFont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164" fontId="7" fillId="0" borderId="18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0" fontId="7" fillId="0" borderId="2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1" fontId="8" fillId="4" borderId="16" xfId="0" applyNumberFormat="1" applyFont="1" applyFill="1" applyBorder="1" applyAlignment="1">
      <alignment horizontal="center"/>
    </xf>
    <xf numFmtId="1" fontId="1" fillId="4" borderId="16" xfId="0" applyNumberFormat="1" applyFont="1" applyFill="1" applyBorder="1" applyAlignment="1">
      <alignment horizontal="center" wrapText="1"/>
    </xf>
    <xf numFmtId="2" fontId="9" fillId="0" borderId="25" xfId="0" applyNumberFormat="1" applyFont="1" applyBorder="1" applyAlignment="1">
      <alignment horizontal="center" wrapText="1"/>
    </xf>
    <xf numFmtId="0" fontId="9" fillId="5" borderId="26" xfId="0" applyFont="1" applyFill="1" applyBorder="1" applyAlignment="1">
      <alignment horizontal="center" wrapText="1"/>
    </xf>
    <xf numFmtId="2" fontId="9" fillId="5" borderId="16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8"/>
  <sheetViews>
    <sheetView tabSelected="1" zoomScaleNormal="100" workbookViewId="0"/>
  </sheetViews>
  <sheetFormatPr defaultColWidth="8.7109375" defaultRowHeight="15" x14ac:dyDescent="0.25"/>
  <cols>
    <col min="1" max="1" width="10.42578125" customWidth="1"/>
    <col min="2" max="2" width="34.7109375" customWidth="1"/>
    <col min="3" max="3" width="9.5703125" customWidth="1"/>
    <col min="4" max="4" width="17.85546875" customWidth="1"/>
    <col min="5" max="5" width="11.42578125" customWidth="1"/>
    <col min="6" max="6" width="9.7109375" customWidth="1"/>
    <col min="7" max="7" width="6.5703125" customWidth="1"/>
    <col min="8" max="8" width="13.28515625" customWidth="1"/>
    <col min="9" max="9" width="9" customWidth="1"/>
    <col min="10" max="10" width="10" customWidth="1"/>
    <col min="11" max="11" width="6.28515625" customWidth="1"/>
  </cols>
  <sheetData>
    <row r="1" spans="1:11" ht="15" customHeight="1" x14ac:dyDescent="0.25">
      <c r="A1" s="1" t="s">
        <v>209</v>
      </c>
      <c r="B1" s="1"/>
      <c r="C1" s="1"/>
      <c r="D1" s="1"/>
    </row>
    <row r="2" spans="1:11" x14ac:dyDescent="0.25">
      <c r="A2" s="71" t="s">
        <v>189</v>
      </c>
      <c r="B2" s="71"/>
      <c r="C2" s="71"/>
      <c r="D2" s="71"/>
    </row>
    <row r="3" spans="1:11" x14ac:dyDescent="0.25">
      <c r="A3" s="2" t="s">
        <v>199</v>
      </c>
      <c r="B3" s="3"/>
      <c r="C3" s="3"/>
      <c r="D3" s="3"/>
    </row>
    <row r="4" spans="1:11" ht="1.5" customHeight="1" x14ac:dyDescent="0.25">
      <c r="A4" s="2"/>
      <c r="B4" s="3"/>
      <c r="C4" s="3"/>
      <c r="D4" s="3"/>
    </row>
    <row r="5" spans="1:11" hidden="1" x14ac:dyDescent="0.25">
      <c r="A5" s="2"/>
      <c r="B5" s="3"/>
      <c r="C5" s="3"/>
      <c r="D5" s="3"/>
    </row>
    <row r="6" spans="1:11" ht="34.5" customHeight="1" x14ac:dyDescent="0.3">
      <c r="A6" s="72" t="s">
        <v>0</v>
      </c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1" ht="18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thickBot="1" x14ac:dyDescent="0.3">
      <c r="J8" s="73" t="s">
        <v>1</v>
      </c>
      <c r="K8" s="73"/>
    </row>
    <row r="9" spans="1:11" ht="28.5" customHeight="1" x14ac:dyDescent="0.25">
      <c r="A9" s="78" t="s">
        <v>2</v>
      </c>
      <c r="B9" s="60" t="s">
        <v>3</v>
      </c>
      <c r="C9" s="74" t="s">
        <v>4</v>
      </c>
      <c r="D9" s="76" t="s">
        <v>5</v>
      </c>
      <c r="E9" s="76"/>
      <c r="F9" s="76"/>
      <c r="G9" s="76"/>
      <c r="H9" s="76"/>
      <c r="I9" s="76"/>
      <c r="J9" s="76"/>
      <c r="K9" s="77"/>
    </row>
    <row r="10" spans="1:11" ht="28.5" customHeight="1" x14ac:dyDescent="0.25">
      <c r="A10" s="79"/>
      <c r="B10" s="57"/>
      <c r="C10" s="75"/>
      <c r="D10" s="58" t="s">
        <v>6</v>
      </c>
      <c r="E10" s="59" t="s">
        <v>7</v>
      </c>
      <c r="F10" s="58" t="s">
        <v>8</v>
      </c>
      <c r="G10" s="59" t="s">
        <v>7</v>
      </c>
      <c r="H10" s="58" t="s">
        <v>9</v>
      </c>
      <c r="I10" s="59" t="s">
        <v>7</v>
      </c>
      <c r="J10" s="58" t="s">
        <v>10</v>
      </c>
      <c r="K10" s="61" t="s">
        <v>7</v>
      </c>
    </row>
    <row r="11" spans="1:11" ht="15" customHeight="1" thickBot="1" x14ac:dyDescent="0.3">
      <c r="A11" s="80"/>
      <c r="B11" s="62"/>
      <c r="C11" s="63"/>
      <c r="D11" s="64" t="s">
        <v>11</v>
      </c>
      <c r="E11" s="64"/>
      <c r="F11" s="64" t="s">
        <v>12</v>
      </c>
      <c r="G11" s="64"/>
      <c r="H11" s="64" t="s">
        <v>13</v>
      </c>
      <c r="I11" s="64"/>
      <c r="J11" s="64" t="s">
        <v>14</v>
      </c>
      <c r="K11" s="65"/>
    </row>
    <row r="12" spans="1:11" x14ac:dyDescent="0.25">
      <c r="A12" s="52" t="s">
        <v>15</v>
      </c>
      <c r="B12" s="53" t="s">
        <v>16</v>
      </c>
      <c r="C12" s="54">
        <f t="shared" ref="C12:D17" si="0">C18+C84+C102+C282+C372+C630+C672+C690+C792+C222+C360</f>
        <v>85622.07</v>
      </c>
      <c r="D12" s="54">
        <f t="shared" si="0"/>
        <v>80777.260000000009</v>
      </c>
      <c r="E12" s="55">
        <f>IF(C12=0,"",ROUND(D12/C12*100,1))</f>
        <v>94.3</v>
      </c>
      <c r="F12" s="54">
        <f t="shared" ref="F12:F17" si="1">F18+F84+F102+F282+F372+F630+F672+F690+F792+F222+F360</f>
        <v>0</v>
      </c>
      <c r="G12" s="55">
        <f>IF(C12=0,"",ROUND(F12/C12*100,1))</f>
        <v>0</v>
      </c>
      <c r="H12" s="54">
        <f t="shared" ref="H12:H17" si="2">H18+H84+H102+H282+H372+H630+H672+H690+H792+H222+H360</f>
        <v>4844.8100000000004</v>
      </c>
      <c r="I12" s="55">
        <f>IF(C12=0,"",ROUND(H12/C12*100,1))</f>
        <v>5.7</v>
      </c>
      <c r="J12" s="54">
        <f t="shared" ref="J12:J17" si="3">J18+J84+J102+J282+J372+J630+J672+J690+J792+J222+J360</f>
        <v>0</v>
      </c>
      <c r="K12" s="56">
        <f>IF(C12=0,"",ROUND(J12/C12*100,1))</f>
        <v>0</v>
      </c>
    </row>
    <row r="13" spans="1:11" x14ac:dyDescent="0.25">
      <c r="A13" s="44"/>
      <c r="B13" s="45" t="s">
        <v>17</v>
      </c>
      <c r="C13" s="54">
        <f t="shared" si="0"/>
        <v>72957.590000000011</v>
      </c>
      <c r="D13" s="54">
        <f t="shared" si="0"/>
        <v>72957.590000000011</v>
      </c>
      <c r="E13" s="46">
        <f>IF(C12=0,"",IF(D13=0,"",ROUND(D13/C12*100,1)))</f>
        <v>85.2</v>
      </c>
      <c r="F13" s="54">
        <f t="shared" si="1"/>
        <v>0</v>
      </c>
      <c r="G13" s="46" t="str">
        <f>IF(C12=0,"",IF(F13=0,"",ROUND(F13/C12*100,1)))</f>
        <v/>
      </c>
      <c r="H13" s="54">
        <f t="shared" si="2"/>
        <v>0</v>
      </c>
      <c r="I13" s="46" t="str">
        <f>IF(C12=0,"",IF(H13=0,"",ROUND(H13/C12*100,1)))</f>
        <v/>
      </c>
      <c r="J13" s="54">
        <f t="shared" si="3"/>
        <v>0</v>
      </c>
      <c r="K13" s="47" t="str">
        <f>IF(C12=0,"",IF(J13=0,"",ROUND(J13/C12*100,1)))</f>
        <v/>
      </c>
    </row>
    <row r="14" spans="1:11" x14ac:dyDescent="0.25">
      <c r="A14" s="44"/>
      <c r="B14" s="45" t="s">
        <v>18</v>
      </c>
      <c r="C14" s="54">
        <f t="shared" si="0"/>
        <v>0</v>
      </c>
      <c r="D14" s="54">
        <f t="shared" si="0"/>
        <v>0</v>
      </c>
      <c r="E14" s="46" t="str">
        <f>IF(C12=0,"",IF(D14=0,"",ROUND(D14/C12*100,1)))</f>
        <v/>
      </c>
      <c r="F14" s="54">
        <f t="shared" si="1"/>
        <v>0</v>
      </c>
      <c r="G14" s="46" t="str">
        <f>IF(C12=0,"",IF(F14=0,"",ROUND(F14/C12*100,1)))</f>
        <v/>
      </c>
      <c r="H14" s="54">
        <f t="shared" si="2"/>
        <v>0</v>
      </c>
      <c r="I14" s="46" t="str">
        <f>IF(C12=0,"",IF(H14=0,"",ROUND(H14/C12*100,1)))</f>
        <v/>
      </c>
      <c r="J14" s="54">
        <f t="shared" si="3"/>
        <v>0</v>
      </c>
      <c r="K14" s="47" t="str">
        <f>IF(C12=0,"",IF(J14=0,"",ROUND(J14/C12*100,1)))</f>
        <v/>
      </c>
    </row>
    <row r="15" spans="1:11" x14ac:dyDescent="0.25">
      <c r="A15" s="44"/>
      <c r="B15" s="45" t="s">
        <v>19</v>
      </c>
      <c r="C15" s="54">
        <f t="shared" si="0"/>
        <v>0</v>
      </c>
      <c r="D15" s="54">
        <f t="shared" si="0"/>
        <v>0</v>
      </c>
      <c r="E15" s="46" t="str">
        <f>IF(C12=0,"",IF(D15=0,"",ROUND(D15/C12*100,1)))</f>
        <v/>
      </c>
      <c r="F15" s="54">
        <f t="shared" si="1"/>
        <v>0</v>
      </c>
      <c r="G15" s="46" t="str">
        <f>IF(C12=0,"",IF(F15=0,"",ROUND(F15/C12*100,1)))</f>
        <v/>
      </c>
      <c r="H15" s="54">
        <f t="shared" si="2"/>
        <v>0</v>
      </c>
      <c r="I15" s="46" t="str">
        <f>IF(C12=0,"",IF(H15=0,"",ROUND(H15/C12*100,1)))</f>
        <v/>
      </c>
      <c r="J15" s="54">
        <f t="shared" si="3"/>
        <v>0</v>
      </c>
      <c r="K15" s="47" t="str">
        <f>IF(C12=0,"",IF(J15=0,"",ROUND(J15/C12*100,1)))</f>
        <v/>
      </c>
    </row>
    <row r="16" spans="1:11" x14ac:dyDescent="0.25">
      <c r="A16" s="44"/>
      <c r="B16" s="45" t="s">
        <v>20</v>
      </c>
      <c r="C16" s="54">
        <f t="shared" si="0"/>
        <v>8311.510000000002</v>
      </c>
      <c r="D16" s="54">
        <f t="shared" si="0"/>
        <v>3466.7</v>
      </c>
      <c r="E16" s="46">
        <f>IF(C12=0,"",IF(D16=0,"",ROUND(D16/C12*100,1)))</f>
        <v>4</v>
      </c>
      <c r="F16" s="54">
        <f t="shared" si="1"/>
        <v>0</v>
      </c>
      <c r="G16" s="46" t="str">
        <f>IF(C12=0,"",IF(F16=0,"",ROUND(F16/C12*100,1)))</f>
        <v/>
      </c>
      <c r="H16" s="54">
        <f t="shared" si="2"/>
        <v>4844.8100000000004</v>
      </c>
      <c r="I16" s="46">
        <f>IF(C12=0,"",IF(H16=0,"",ROUND(H16/C12*100,1)))</f>
        <v>5.7</v>
      </c>
      <c r="J16" s="54">
        <f t="shared" si="3"/>
        <v>0</v>
      </c>
      <c r="K16" s="47" t="str">
        <f>IF(C12=0,"",IF(J16=0,"",ROUND(J16/C12*100,1)))</f>
        <v/>
      </c>
    </row>
    <row r="17" spans="1:11" ht="15.75" thickBot="1" x14ac:dyDescent="0.3">
      <c r="A17" s="48"/>
      <c r="B17" s="49" t="s">
        <v>21</v>
      </c>
      <c r="C17" s="54">
        <f t="shared" si="0"/>
        <v>4352.97</v>
      </c>
      <c r="D17" s="54">
        <f t="shared" si="0"/>
        <v>4352.97</v>
      </c>
      <c r="E17" s="50">
        <f>IF(C12=0,"",IF(D17=0,"",ROUND(D17/C12*100,1)))</f>
        <v>5.0999999999999996</v>
      </c>
      <c r="F17" s="54">
        <f t="shared" si="1"/>
        <v>0</v>
      </c>
      <c r="G17" s="50" t="str">
        <f>IF(C12=0,"",IF(F17=0,"",ROUND(F17/C12*100,1)))</f>
        <v/>
      </c>
      <c r="H17" s="54">
        <f t="shared" si="2"/>
        <v>0</v>
      </c>
      <c r="I17" s="50" t="str">
        <f>IF(C12=0,"",IF(H17=0,"",ROUND(H17/C12*100,1)))</f>
        <v/>
      </c>
      <c r="J17" s="54">
        <f t="shared" si="3"/>
        <v>0</v>
      </c>
      <c r="K17" s="51" t="str">
        <f>IF(C12=0,"",IF(J17=0,"",ROUND(J17/C12*100,1)))</f>
        <v/>
      </c>
    </row>
    <row r="18" spans="1:11" x14ac:dyDescent="0.25">
      <c r="A18" s="41">
        <v>51.02</v>
      </c>
      <c r="B18" s="29" t="s">
        <v>22</v>
      </c>
      <c r="C18" s="34">
        <f t="shared" ref="C18:D22" si="4">C24+C30+C36+C42+C48+C54+C60+C72+C78+C66</f>
        <v>3573.7000000000003</v>
      </c>
      <c r="D18" s="34">
        <f t="shared" si="4"/>
        <v>3573.7000000000003</v>
      </c>
      <c r="E18" s="31">
        <f>IF(C18=0,"",ROUND(D18/C18*100,1))</f>
        <v>100</v>
      </c>
      <c r="F18" s="34">
        <f t="shared" ref="F18:K18" si="5">F24+F30+F36+F42+F48+F54+F60+F72+F78</f>
        <v>0</v>
      </c>
      <c r="G18" s="34">
        <f t="shared" si="5"/>
        <v>0</v>
      </c>
      <c r="H18" s="34">
        <f t="shared" si="5"/>
        <v>0</v>
      </c>
      <c r="I18" s="34">
        <f t="shared" si="5"/>
        <v>0</v>
      </c>
      <c r="J18" s="34">
        <f t="shared" si="5"/>
        <v>0</v>
      </c>
      <c r="K18" s="34">
        <f t="shared" si="5"/>
        <v>0</v>
      </c>
    </row>
    <row r="19" spans="1:11" x14ac:dyDescent="0.25">
      <c r="A19" s="33"/>
      <c r="B19" s="34" t="s">
        <v>17</v>
      </c>
      <c r="C19" s="34">
        <f t="shared" si="4"/>
        <v>2378.7000000000003</v>
      </c>
      <c r="D19" s="34">
        <f t="shared" si="4"/>
        <v>2378.7000000000003</v>
      </c>
      <c r="E19" s="35">
        <f>IF(C18=0,"",IF(D19=0,"",ROUND(D19/C18*100,1)))</f>
        <v>66.599999999999994</v>
      </c>
      <c r="F19" s="35">
        <f>F25+F31+F37+F43+F49+F55+F61+F73</f>
        <v>0</v>
      </c>
      <c r="G19" s="35" t="str">
        <f>IF(C18=0,"",IF(F19=0,"",ROUND(F19/C18*100,1)))</f>
        <v/>
      </c>
      <c r="H19" s="35">
        <f>H25+H31+H37+H43+H49+H55+H61+H73</f>
        <v>0</v>
      </c>
      <c r="I19" s="35" t="str">
        <f>IF(C18=0,"",IF(H19=0,"",ROUND(H19/C18*100,1)))</f>
        <v/>
      </c>
      <c r="J19" s="35">
        <f>J25+J31+J37+J43+J49+J55+J61+J73</f>
        <v>0</v>
      </c>
      <c r="K19" s="36" t="str">
        <f>IF(C18=0,"",IF(J19=0,"",ROUND(J19/C18*100,1)))</f>
        <v/>
      </c>
    </row>
    <row r="20" spans="1:11" x14ac:dyDescent="0.25">
      <c r="A20" s="33"/>
      <c r="B20" s="34" t="s">
        <v>18</v>
      </c>
      <c r="C20" s="34">
        <f t="shared" si="4"/>
        <v>0</v>
      </c>
      <c r="D20" s="35">
        <f>D26+D32+D38+D44+D50+D56+D62+D74</f>
        <v>0</v>
      </c>
      <c r="E20" s="35" t="str">
        <f>IF(C18=0,"",IF(D20=0,"",ROUND(D20/C18*100,1)))</f>
        <v/>
      </c>
      <c r="F20" s="35">
        <f>F26+F32+F38+F44+F50+F56+F62+F74</f>
        <v>0</v>
      </c>
      <c r="G20" s="35" t="str">
        <f>IF(C18=0,"",IF(F20=0,"",ROUND(F20/C18*100,1)))</f>
        <v/>
      </c>
      <c r="H20" s="35">
        <f>H26+H32+H38+H44+H50+H56+H62+H74</f>
        <v>0</v>
      </c>
      <c r="I20" s="35" t="str">
        <f>IF(C18=0,"",IF(H20=0,"",ROUND(H20/C18*100,1)))</f>
        <v/>
      </c>
      <c r="J20" s="35">
        <f>J26+J32+J38+J44+J50+J56+J62+J74</f>
        <v>0</v>
      </c>
      <c r="K20" s="36" t="str">
        <f>IF(C18=0,"",IF(J20=0,"",ROUND(J20/C18*100,1)))</f>
        <v/>
      </c>
    </row>
    <row r="21" spans="1:11" x14ac:dyDescent="0.25">
      <c r="A21" s="33"/>
      <c r="B21" s="34" t="s">
        <v>19</v>
      </c>
      <c r="C21" s="34">
        <f t="shared" si="4"/>
        <v>0</v>
      </c>
      <c r="D21" s="35">
        <f>D27+D33+D39+D45+D51+D57+D63+D75</f>
        <v>0</v>
      </c>
      <c r="E21" s="35" t="str">
        <f>IF(C18=0,"",IF(D21=0,"",ROUND(D21/C18*100,1)))</f>
        <v/>
      </c>
      <c r="F21" s="35">
        <f>F27+F33+F39+F45+F51+F57+F63+F75</f>
        <v>0</v>
      </c>
      <c r="G21" s="35" t="str">
        <f>IF(C18=0,"",IF(F21=0,"",ROUND(F21/C18*100,1)))</f>
        <v/>
      </c>
      <c r="H21" s="35">
        <f>H27+H33+H39+H45+H51+H57+H63+H75</f>
        <v>0</v>
      </c>
      <c r="I21" s="35" t="str">
        <f>IF(C18=0,"",IF(H21=0,"",ROUND(H21/C18*100,1)))</f>
        <v/>
      </c>
      <c r="J21" s="35">
        <f>J27+J33+J39+J45+J51+J57+J63+J75</f>
        <v>0</v>
      </c>
      <c r="K21" s="36" t="str">
        <f>IF(C18=0,"",IF(J21=0,"",ROUND(J21/C18*100,1)))</f>
        <v/>
      </c>
    </row>
    <row r="22" spans="1:11" x14ac:dyDescent="0.25">
      <c r="A22" s="33"/>
      <c r="B22" s="34" t="s">
        <v>20</v>
      </c>
      <c r="C22" s="34">
        <f t="shared" si="4"/>
        <v>0</v>
      </c>
      <c r="D22" s="35">
        <f>D28+D34+D40+D46+D52+D58+D64+D76</f>
        <v>0</v>
      </c>
      <c r="E22" s="35" t="str">
        <f>IF(C18=0,"",IF(D22=0,"",ROUND(D22/C18*100,1)))</f>
        <v/>
      </c>
      <c r="F22" s="35">
        <f>F28+F34+F40+F46+F52+F58+F64+F76</f>
        <v>0</v>
      </c>
      <c r="G22" s="35" t="str">
        <f>IF(C18=0,"",IF(F22=0,"",ROUND(F22/C18*100,1)))</f>
        <v/>
      </c>
      <c r="H22" s="35">
        <f>H28+H34+H40+H46+H52+H58+H64+H76</f>
        <v>0</v>
      </c>
      <c r="I22" s="35" t="str">
        <f>IF(C18=0,"",IF(H22=0,"",ROUND(H22/C18*100,1)))</f>
        <v/>
      </c>
      <c r="J22" s="35">
        <f>J28+J34+J40+J46+J52+J58+J64+J76</f>
        <v>0</v>
      </c>
      <c r="K22" s="36" t="str">
        <f>IF(C18=0,"",IF(J22=0,"",ROUND(J22/C18*100,1)))</f>
        <v/>
      </c>
    </row>
    <row r="23" spans="1:11" ht="15.75" thickBot="1" x14ac:dyDescent="0.3">
      <c r="A23" s="37"/>
      <c r="B23" s="38" t="s">
        <v>21</v>
      </c>
      <c r="C23" s="34">
        <f>C29+C35+C41+C47+C53+C59+C65+C77+C83+C71</f>
        <v>1195</v>
      </c>
      <c r="D23" s="34">
        <f>D29+D35+D41+D47+D53+D59+D65+D77+D83+D71</f>
        <v>1195</v>
      </c>
      <c r="E23" s="39">
        <f>IF(C18=0,"",IF(D23=0,"",ROUND(D23/C18*100,1)))</f>
        <v>33.4</v>
      </c>
      <c r="F23" s="39">
        <f>F29+F35+F41+F47+F53+F59+F65+F77</f>
        <v>0</v>
      </c>
      <c r="G23" s="39" t="str">
        <f>IF(C18=0,"",IF(F23=0,"",ROUND(F23/C18*100,1)))</f>
        <v/>
      </c>
      <c r="H23" s="39">
        <f>H29+H35+H41+H47+H53+H59+H65+H77</f>
        <v>0</v>
      </c>
      <c r="I23" s="39" t="str">
        <f>IF(C18=0,"",IF(H23=0,"",ROUND(H23/C18*100,1)))</f>
        <v/>
      </c>
      <c r="J23" s="39">
        <f>J29+J35+J41+J47+J53+J59+J65+J77</f>
        <v>0</v>
      </c>
      <c r="K23" s="40" t="str">
        <f>IF(C18=0,"",IF(J23=0,"",ROUND(J23/C18*100,1)))</f>
        <v/>
      </c>
    </row>
    <row r="24" spans="1:11" ht="30" x14ac:dyDescent="0.25">
      <c r="A24" s="27" t="s">
        <v>23</v>
      </c>
      <c r="B24" s="22" t="s">
        <v>24</v>
      </c>
      <c r="C24" s="23">
        <f>SUM(C25:C29)</f>
        <v>162.5</v>
      </c>
      <c r="D24" s="24">
        <f>SUM(D25:D29)</f>
        <v>162.5</v>
      </c>
      <c r="E24" s="24">
        <f>IF(C24=0,"",ROUND(D24/C24*100,1))</f>
        <v>100</v>
      </c>
      <c r="F24" s="24">
        <f>SUM(F25:F29)</f>
        <v>0</v>
      </c>
      <c r="G24" s="24">
        <f>IF(C24=0,"",ROUND(F24/C24*100,1))</f>
        <v>0</v>
      </c>
      <c r="H24" s="24">
        <f>SUM(H25:H29)</f>
        <v>0</v>
      </c>
      <c r="I24" s="24">
        <f>IF(C24=0,"",ROUND(H24/C24*100,1))</f>
        <v>0</v>
      </c>
      <c r="J24" s="24">
        <f>SUM(J25:J29)</f>
        <v>0</v>
      </c>
      <c r="K24" s="25">
        <f>IF(C24=0,"",ROUND(J24/C24*100,1))</f>
        <v>0</v>
      </c>
    </row>
    <row r="25" spans="1:11" x14ac:dyDescent="0.25">
      <c r="A25" s="5"/>
      <c r="B25" s="6" t="s">
        <v>17</v>
      </c>
      <c r="C25" s="6">
        <v>162.5</v>
      </c>
      <c r="D25" s="7">
        <v>162.5</v>
      </c>
      <c r="E25" s="7">
        <f>IF(C24=0,"",IF(D25=0,"",ROUND(D25/C24*100,1)))</f>
        <v>100</v>
      </c>
      <c r="F25" s="7"/>
      <c r="G25" s="7" t="str">
        <f>IF(C24=0,"",IF(F25=0,"",ROUND(F25/C24*100,1)))</f>
        <v/>
      </c>
      <c r="H25" s="7"/>
      <c r="I25" s="7" t="str">
        <f>IF(C24=0,"",IF(H25=0,"",ROUND(H25/C24*100,1)))</f>
        <v/>
      </c>
      <c r="J25" s="7"/>
      <c r="K25" s="8" t="str">
        <f>IF(C24=0,"",IF(J25=0,"",ROUND(J25/C24*100,1)))</f>
        <v/>
      </c>
    </row>
    <row r="26" spans="1:11" x14ac:dyDescent="0.25">
      <c r="A26" s="5"/>
      <c r="B26" s="6" t="s">
        <v>18</v>
      </c>
      <c r="C26" s="6"/>
      <c r="D26" s="7"/>
      <c r="E26" s="7"/>
      <c r="F26" s="7"/>
      <c r="G26" s="7"/>
      <c r="H26" s="7"/>
      <c r="I26" s="7"/>
      <c r="J26" s="7"/>
      <c r="K26" s="8"/>
    </row>
    <row r="27" spans="1:11" x14ac:dyDescent="0.25">
      <c r="A27" s="5"/>
      <c r="B27" s="6" t="s">
        <v>19</v>
      </c>
      <c r="C27" s="6"/>
      <c r="D27" s="7"/>
      <c r="E27" s="7"/>
      <c r="F27" s="7"/>
      <c r="G27" s="7"/>
      <c r="H27" s="7"/>
      <c r="I27" s="7"/>
      <c r="J27" s="7"/>
      <c r="K27" s="8"/>
    </row>
    <row r="28" spans="1:11" x14ac:dyDescent="0.25">
      <c r="A28" s="5"/>
      <c r="B28" s="6" t="s">
        <v>20</v>
      </c>
      <c r="C28" s="6"/>
      <c r="D28" s="7"/>
      <c r="E28" s="7"/>
      <c r="F28" s="7"/>
      <c r="G28" s="7"/>
      <c r="H28" s="7"/>
      <c r="I28" s="7"/>
      <c r="J28" s="7"/>
      <c r="K28" s="8"/>
    </row>
    <row r="29" spans="1:11" x14ac:dyDescent="0.25">
      <c r="A29" s="5"/>
      <c r="B29" s="6" t="s">
        <v>21</v>
      </c>
      <c r="C29" s="6"/>
      <c r="D29" s="7"/>
      <c r="E29" s="7"/>
      <c r="F29" s="7"/>
      <c r="G29" s="7"/>
      <c r="H29" s="7"/>
      <c r="I29" s="7"/>
      <c r="J29" s="7"/>
      <c r="K29" s="8"/>
    </row>
    <row r="30" spans="1:11" ht="60" x14ac:dyDescent="0.25">
      <c r="A30" s="5" t="s">
        <v>25</v>
      </c>
      <c r="B30" s="18" t="s">
        <v>26</v>
      </c>
      <c r="C30" s="6">
        <f>SUM(C31:C35)</f>
        <v>51.8</v>
      </c>
      <c r="D30" s="7">
        <f>SUM(D31:D35)</f>
        <v>51.8</v>
      </c>
      <c r="E30" s="7">
        <f>IF(C30=0,"",ROUND(D30/C30*100,1))</f>
        <v>100</v>
      </c>
      <c r="F30" s="7">
        <f>SUM(F31:F35)</f>
        <v>0</v>
      </c>
      <c r="G30" s="7">
        <f>IF(C30=0,"",ROUND(F30/C30*100,1))</f>
        <v>0</v>
      </c>
      <c r="H30" s="7">
        <f>SUM(H31:H35)</f>
        <v>0</v>
      </c>
      <c r="I30" s="7">
        <f>IF(C30=0,"",ROUND(H30/C30*100,1))</f>
        <v>0</v>
      </c>
      <c r="J30" s="7">
        <f>SUM(J31:J35)</f>
        <v>0</v>
      </c>
      <c r="K30" s="8">
        <f>IF(C30=0,"",ROUND(J30/C30*100,1))</f>
        <v>0</v>
      </c>
    </row>
    <row r="31" spans="1:11" x14ac:dyDescent="0.25">
      <c r="A31" s="5"/>
      <c r="B31" s="6" t="s">
        <v>17</v>
      </c>
      <c r="C31" s="6">
        <v>51.8</v>
      </c>
      <c r="D31" s="7">
        <v>51.8</v>
      </c>
      <c r="E31" s="7">
        <f>IF(C30=0,"",IF(D31=0,"",ROUND(D31/C30*100,1)))</f>
        <v>100</v>
      </c>
      <c r="F31" s="7"/>
      <c r="G31" s="7" t="str">
        <f>IF(C30=0,"",IF(F31=0,"",ROUND(F31/C30*100,1)))</f>
        <v/>
      </c>
      <c r="H31" s="7"/>
      <c r="I31" s="7" t="str">
        <f>IF(C30=0,"",IF(H31=0,"",ROUND(H31/C30*100,1)))</f>
        <v/>
      </c>
      <c r="J31" s="7"/>
      <c r="K31" s="8" t="str">
        <f>IF(C30=0,"",IF(J31=0,"",ROUND(J31/C30*100,1)))</f>
        <v/>
      </c>
    </row>
    <row r="32" spans="1:11" x14ac:dyDescent="0.25">
      <c r="A32" s="5"/>
      <c r="B32" s="6" t="s">
        <v>18</v>
      </c>
      <c r="C32" s="6"/>
      <c r="D32" s="7"/>
      <c r="E32" s="7"/>
      <c r="F32" s="7"/>
      <c r="G32" s="7"/>
      <c r="H32" s="7"/>
      <c r="I32" s="7"/>
      <c r="J32" s="7"/>
      <c r="K32" s="8"/>
    </row>
    <row r="33" spans="1:11" x14ac:dyDescent="0.25">
      <c r="A33" s="5"/>
      <c r="B33" s="6" t="s">
        <v>19</v>
      </c>
      <c r="C33" s="6"/>
      <c r="D33" s="7"/>
      <c r="E33" s="7"/>
      <c r="F33" s="7"/>
      <c r="G33" s="7"/>
      <c r="H33" s="7"/>
      <c r="I33" s="7"/>
      <c r="J33" s="7"/>
      <c r="K33" s="8"/>
    </row>
    <row r="34" spans="1:11" x14ac:dyDescent="0.25">
      <c r="A34" s="5"/>
      <c r="B34" s="6" t="s">
        <v>20</v>
      </c>
      <c r="C34" s="6"/>
      <c r="D34" s="7"/>
      <c r="E34" s="7"/>
      <c r="F34" s="7"/>
      <c r="G34" s="7"/>
      <c r="H34" s="7"/>
      <c r="I34" s="7"/>
      <c r="J34" s="7"/>
      <c r="K34" s="8"/>
    </row>
    <row r="35" spans="1:11" x14ac:dyDescent="0.25">
      <c r="A35" s="5"/>
      <c r="B35" s="6" t="s">
        <v>21</v>
      </c>
      <c r="C35" s="6"/>
      <c r="D35" s="7"/>
      <c r="E35" s="7"/>
      <c r="F35" s="7"/>
      <c r="G35" s="7"/>
      <c r="H35" s="7"/>
      <c r="I35" s="7"/>
      <c r="J35" s="7"/>
      <c r="K35" s="8"/>
    </row>
    <row r="36" spans="1:11" ht="30" x14ac:dyDescent="0.25">
      <c r="A36" s="5" t="s">
        <v>27</v>
      </c>
      <c r="B36" s="18" t="s">
        <v>28</v>
      </c>
      <c r="C36" s="6">
        <f>SUM(C37:C41)</f>
        <v>10.5</v>
      </c>
      <c r="D36" s="7">
        <f>SUM(D37:D41)</f>
        <v>10.5</v>
      </c>
      <c r="E36" s="7">
        <f>IF(C36=0,"",ROUND(D36/C36*100,1))</f>
        <v>100</v>
      </c>
      <c r="F36" s="7">
        <f>SUM(F37:F41)</f>
        <v>0</v>
      </c>
      <c r="G36" s="7">
        <f>IF(C36=0,"",ROUND(F36/C36*100,1))</f>
        <v>0</v>
      </c>
      <c r="H36" s="7">
        <f>SUM(H37:H41)</f>
        <v>0</v>
      </c>
      <c r="I36" s="7">
        <f>IF(C36=0,"",ROUND(H36/C36*100,1))</f>
        <v>0</v>
      </c>
      <c r="J36" s="7">
        <f>SUM(J37:J41)</f>
        <v>0</v>
      </c>
      <c r="K36" s="8">
        <f>IF(C36=0,"",ROUND(J36/C36*100,1))</f>
        <v>0</v>
      </c>
    </row>
    <row r="37" spans="1:11" x14ac:dyDescent="0.25">
      <c r="A37" s="5"/>
      <c r="B37" s="6" t="s">
        <v>17</v>
      </c>
      <c r="C37" s="6">
        <v>10.5</v>
      </c>
      <c r="D37" s="7">
        <v>10.5</v>
      </c>
      <c r="E37" s="7">
        <f>IF(C36=0,"",IF(D37=0,"",ROUND(D37/C36*100,1)))</f>
        <v>100</v>
      </c>
      <c r="F37" s="7"/>
      <c r="G37" s="7" t="str">
        <f>IF(C36=0,"",IF(F37=0,"",ROUND(F37/C36*100,1)))</f>
        <v/>
      </c>
      <c r="H37" s="7"/>
      <c r="I37" s="7" t="str">
        <f>IF(C36=0,"",IF(H37=0,"",ROUND(H37/C36*100,1)))</f>
        <v/>
      </c>
      <c r="J37" s="7"/>
      <c r="K37" s="8" t="str">
        <f>IF(C36=0,"",IF(J37=0,"",ROUND(J37/C36*100,1)))</f>
        <v/>
      </c>
    </row>
    <row r="38" spans="1:11" x14ac:dyDescent="0.25">
      <c r="A38" s="5"/>
      <c r="B38" s="6" t="s">
        <v>18</v>
      </c>
      <c r="C38" s="6"/>
      <c r="D38" s="7"/>
      <c r="E38" s="7"/>
      <c r="F38" s="7"/>
      <c r="G38" s="7"/>
      <c r="H38" s="7"/>
      <c r="I38" s="7"/>
      <c r="J38" s="7"/>
      <c r="K38" s="8"/>
    </row>
    <row r="39" spans="1:11" x14ac:dyDescent="0.25">
      <c r="A39" s="5"/>
      <c r="B39" s="6" t="s">
        <v>19</v>
      </c>
      <c r="C39" s="6"/>
      <c r="D39" s="7"/>
      <c r="E39" s="7"/>
      <c r="F39" s="7"/>
      <c r="G39" s="7"/>
      <c r="H39" s="7"/>
      <c r="I39" s="7"/>
      <c r="J39" s="7"/>
      <c r="K39" s="8"/>
    </row>
    <row r="40" spans="1:11" x14ac:dyDescent="0.25">
      <c r="A40" s="5"/>
      <c r="B40" s="6" t="s">
        <v>20</v>
      </c>
      <c r="C40" s="6"/>
      <c r="D40" s="7"/>
      <c r="E40" s="7"/>
      <c r="F40" s="7"/>
      <c r="G40" s="7"/>
      <c r="H40" s="7"/>
      <c r="I40" s="7"/>
      <c r="J40" s="7"/>
      <c r="K40" s="8"/>
    </row>
    <row r="41" spans="1:11" x14ac:dyDescent="0.25">
      <c r="A41" s="5"/>
      <c r="B41" s="6" t="s">
        <v>21</v>
      </c>
      <c r="C41" s="6"/>
      <c r="D41" s="7"/>
      <c r="E41" s="7"/>
      <c r="F41" s="7"/>
      <c r="G41" s="7"/>
      <c r="H41" s="7"/>
      <c r="I41" s="7"/>
      <c r="J41" s="7"/>
      <c r="K41" s="8"/>
    </row>
    <row r="42" spans="1:11" ht="30" x14ac:dyDescent="0.25">
      <c r="A42" s="5" t="s">
        <v>29</v>
      </c>
      <c r="B42" s="18" t="s">
        <v>30</v>
      </c>
      <c r="C42" s="6">
        <f>SUM(C43:C47)</f>
        <v>6</v>
      </c>
      <c r="D42" s="7">
        <f>SUM(D43:D47)</f>
        <v>6</v>
      </c>
      <c r="E42" s="7">
        <f>IF(C42=0,"",ROUND(D42/C42*100,1))</f>
        <v>100</v>
      </c>
      <c r="F42" s="7">
        <f>SUM(F43:F47)</f>
        <v>0</v>
      </c>
      <c r="G42" s="7">
        <f>IF(C42=0,"",ROUND(F42/C42*100,1))</f>
        <v>0</v>
      </c>
      <c r="H42" s="7">
        <f>SUM(H43:H47)</f>
        <v>0</v>
      </c>
      <c r="I42" s="7">
        <f>IF(C42=0,"",ROUND(H42/C42*100,1))</f>
        <v>0</v>
      </c>
      <c r="J42" s="7">
        <f>SUM(J43:J47)</f>
        <v>0</v>
      </c>
      <c r="K42" s="8">
        <f>IF(C42=0,"",ROUND(J42/C42*100,1))</f>
        <v>0</v>
      </c>
    </row>
    <row r="43" spans="1:11" x14ac:dyDescent="0.25">
      <c r="A43" s="5"/>
      <c r="B43" s="6" t="s">
        <v>17</v>
      </c>
      <c r="C43" s="6">
        <v>6</v>
      </c>
      <c r="D43" s="7">
        <v>6</v>
      </c>
      <c r="E43" s="7">
        <f>IF(C42=0,"",IF(D43=0,"",ROUND(D43/C42*100,1)))</f>
        <v>100</v>
      </c>
      <c r="F43" s="7"/>
      <c r="G43" s="7" t="str">
        <f>IF(C42=0,"",IF(F43=0,"",ROUND(F43/C42*100,1)))</f>
        <v/>
      </c>
      <c r="H43" s="7"/>
      <c r="I43" s="7" t="str">
        <f>IF(C42=0,"",IF(H43=0,"",ROUND(H43/C42*100,1)))</f>
        <v/>
      </c>
      <c r="J43" s="7"/>
      <c r="K43" s="8" t="str">
        <f>IF(C42=0,"",IF(J43=0,"",ROUND(J43/C42*100,1)))</f>
        <v/>
      </c>
    </row>
    <row r="44" spans="1:11" x14ac:dyDescent="0.25">
      <c r="A44" s="5"/>
      <c r="B44" s="6" t="s">
        <v>18</v>
      </c>
      <c r="C44" s="6"/>
      <c r="D44" s="7"/>
      <c r="E44" s="7"/>
      <c r="F44" s="7"/>
      <c r="G44" s="7"/>
      <c r="H44" s="7"/>
      <c r="I44" s="7"/>
      <c r="J44" s="7"/>
      <c r="K44" s="8"/>
    </row>
    <row r="45" spans="1:11" x14ac:dyDescent="0.25">
      <c r="A45" s="5"/>
      <c r="B45" s="6" t="s">
        <v>19</v>
      </c>
      <c r="C45" s="6"/>
      <c r="D45" s="7"/>
      <c r="E45" s="7"/>
      <c r="F45" s="7"/>
      <c r="G45" s="7"/>
      <c r="H45" s="7"/>
      <c r="I45" s="7"/>
      <c r="J45" s="7"/>
      <c r="K45" s="8"/>
    </row>
    <row r="46" spans="1:11" x14ac:dyDescent="0.25">
      <c r="A46" s="5"/>
      <c r="B46" s="6" t="s">
        <v>20</v>
      </c>
      <c r="C46" s="6"/>
      <c r="D46" s="7"/>
      <c r="E46" s="7"/>
      <c r="F46" s="7"/>
      <c r="G46" s="7"/>
      <c r="H46" s="7"/>
      <c r="I46" s="7"/>
      <c r="J46" s="7"/>
      <c r="K46" s="8"/>
    </row>
    <row r="47" spans="1:11" x14ac:dyDescent="0.25">
      <c r="A47" s="5"/>
      <c r="B47" s="6" t="s">
        <v>21</v>
      </c>
      <c r="C47" s="6"/>
      <c r="D47" s="7"/>
      <c r="E47" s="7"/>
      <c r="F47" s="7"/>
      <c r="G47" s="7"/>
      <c r="H47" s="7"/>
      <c r="I47" s="7"/>
      <c r="J47" s="7"/>
      <c r="K47" s="8"/>
    </row>
    <row r="48" spans="1:11" x14ac:dyDescent="0.25">
      <c r="A48" s="5" t="s">
        <v>31</v>
      </c>
      <c r="B48" s="6" t="s">
        <v>32</v>
      </c>
      <c r="C48" s="6">
        <f>SUM(C49:C53)</f>
        <v>1093</v>
      </c>
      <c r="D48" s="7">
        <f>SUM(D49:D53)</f>
        <v>1093</v>
      </c>
      <c r="E48" s="7">
        <f>IF(C48=0,"",ROUND(D48/C48*100,1))</f>
        <v>100</v>
      </c>
      <c r="F48" s="7">
        <f>SUM(F49:F53)</f>
        <v>0</v>
      </c>
      <c r="G48" s="7">
        <f>IF(C48=0,"",ROUND(F48/C48*100,1))</f>
        <v>0</v>
      </c>
      <c r="H48" s="7">
        <f>SUM(H49:H53)</f>
        <v>0</v>
      </c>
      <c r="I48" s="7">
        <f>IF(C48=0,"",ROUND(H48/C48*100,1))</f>
        <v>0</v>
      </c>
      <c r="J48" s="7">
        <f>SUM(J49:J53)</f>
        <v>0</v>
      </c>
      <c r="K48" s="8">
        <f>IF(C48=0,"",ROUND(J48/C48*100,1))</f>
        <v>0</v>
      </c>
    </row>
    <row r="49" spans="1:11" x14ac:dyDescent="0.25">
      <c r="A49" s="5"/>
      <c r="B49" s="6" t="s">
        <v>17</v>
      </c>
      <c r="C49" s="6"/>
      <c r="D49" s="7"/>
      <c r="E49" s="7"/>
      <c r="F49" s="7"/>
      <c r="G49" s="7"/>
      <c r="H49" s="7"/>
      <c r="I49" s="7"/>
      <c r="J49" s="7"/>
      <c r="K49" s="8"/>
    </row>
    <row r="50" spans="1:11" x14ac:dyDescent="0.25">
      <c r="A50" s="5"/>
      <c r="B50" s="6" t="s">
        <v>18</v>
      </c>
      <c r="C50" s="6"/>
      <c r="D50" s="7"/>
      <c r="E50" s="7"/>
      <c r="F50" s="7"/>
      <c r="G50" s="7"/>
      <c r="H50" s="7"/>
      <c r="I50" s="7"/>
      <c r="J50" s="7"/>
      <c r="K50" s="8"/>
    </row>
    <row r="51" spans="1:11" x14ac:dyDescent="0.25">
      <c r="A51" s="5"/>
      <c r="B51" s="6" t="s">
        <v>19</v>
      </c>
      <c r="C51" s="6"/>
      <c r="D51" s="7"/>
      <c r="E51" s="7"/>
      <c r="F51" s="7"/>
      <c r="G51" s="7"/>
      <c r="H51" s="7"/>
      <c r="I51" s="7"/>
      <c r="J51" s="7"/>
      <c r="K51" s="8"/>
    </row>
    <row r="52" spans="1:11" x14ac:dyDescent="0.25">
      <c r="A52" s="5"/>
      <c r="B52" s="6" t="s">
        <v>20</v>
      </c>
      <c r="C52" s="6"/>
      <c r="D52" s="7"/>
      <c r="E52" s="7"/>
      <c r="F52" s="7"/>
      <c r="G52" s="7"/>
      <c r="H52" s="7"/>
      <c r="I52" s="7"/>
      <c r="J52" s="7"/>
      <c r="K52" s="8"/>
    </row>
    <row r="53" spans="1:11" x14ac:dyDescent="0.25">
      <c r="A53" s="5"/>
      <c r="B53" s="6" t="s">
        <v>21</v>
      </c>
      <c r="C53" s="6">
        <v>1093</v>
      </c>
      <c r="D53" s="7">
        <v>1093</v>
      </c>
      <c r="E53" s="7">
        <f>IF(C48=0,"",IF(D53=0,"",ROUND(D53/C48*100,1)))</f>
        <v>100</v>
      </c>
      <c r="F53" s="7"/>
      <c r="G53" s="7" t="str">
        <f>IF(C48=0,"",IF(F53=0,"",ROUND(F53/C48*100,1)))</f>
        <v/>
      </c>
      <c r="H53" s="7"/>
      <c r="I53" s="7" t="str">
        <f>IF(C48=0,"",IF(H53=0,"",ROUND(H53/C48*100,1)))</f>
        <v/>
      </c>
      <c r="J53" s="7"/>
      <c r="K53" s="8" t="str">
        <f>IF(C48=0,"",IF(J53=0,"",ROUND(J53/C48*100,1)))</f>
        <v/>
      </c>
    </row>
    <row r="54" spans="1:11" ht="45" x14ac:dyDescent="0.25">
      <c r="A54" s="5" t="s">
        <v>33</v>
      </c>
      <c r="B54" s="18" t="s">
        <v>34</v>
      </c>
      <c r="C54" s="6">
        <f>SUM(C55:C59)</f>
        <v>314.60000000000002</v>
      </c>
      <c r="D54" s="7">
        <f>SUM(D55:D59)</f>
        <v>314.60000000000002</v>
      </c>
      <c r="E54" s="7">
        <f>IF(C54=0,"",ROUND(D54/C54*100,1))</f>
        <v>100</v>
      </c>
      <c r="F54" s="7">
        <f>SUM(F55:F59)</f>
        <v>0</v>
      </c>
      <c r="G54" s="7">
        <f>IF(C54=0,"",ROUND(F54/C54*100,1))</f>
        <v>0</v>
      </c>
      <c r="H54" s="7">
        <f>SUM(H55:H59)</f>
        <v>0</v>
      </c>
      <c r="I54" s="7">
        <f>IF(C54=0,"",ROUND(H54/C54*100,1))</f>
        <v>0</v>
      </c>
      <c r="J54" s="7">
        <f>SUM(J55:J59)</f>
        <v>0</v>
      </c>
      <c r="K54" s="8">
        <f>IF(C54=0,"",ROUND(J54/C54*100,1))</f>
        <v>0</v>
      </c>
    </row>
    <row r="55" spans="1:11" x14ac:dyDescent="0.25">
      <c r="A55" s="5"/>
      <c r="B55" s="6" t="s">
        <v>17</v>
      </c>
      <c r="C55" s="6">
        <v>314.60000000000002</v>
      </c>
      <c r="D55" s="7">
        <v>314.60000000000002</v>
      </c>
      <c r="E55" s="7">
        <f>IF(C54=0,"",IF(D55=0,"",ROUND(D55/C54*100,1)))</f>
        <v>100</v>
      </c>
      <c r="F55" s="7"/>
      <c r="G55" s="7" t="str">
        <f>IF(C54=0,"",IF(F55=0,"",ROUND(F55/C54*100,1)))</f>
        <v/>
      </c>
      <c r="H55" s="7"/>
      <c r="I55" s="7" t="str">
        <f>IF(C54=0,"",IF(H55=0,"",ROUND(H55/C54*100,1)))</f>
        <v/>
      </c>
      <c r="J55" s="7"/>
      <c r="K55" s="8" t="str">
        <f>IF(C54=0,"",IF(J55=0,"",ROUND(J55/C54*100,1)))</f>
        <v/>
      </c>
    </row>
    <row r="56" spans="1:11" x14ac:dyDescent="0.25">
      <c r="A56" s="5"/>
      <c r="B56" s="6" t="s">
        <v>18</v>
      </c>
      <c r="C56" s="6"/>
      <c r="D56" s="7"/>
      <c r="E56" s="7"/>
      <c r="F56" s="7"/>
      <c r="G56" s="7"/>
      <c r="H56" s="7"/>
      <c r="I56" s="7"/>
      <c r="J56" s="7"/>
      <c r="K56" s="8"/>
    </row>
    <row r="57" spans="1:11" x14ac:dyDescent="0.25">
      <c r="A57" s="5"/>
      <c r="B57" s="6" t="s">
        <v>19</v>
      </c>
      <c r="C57" s="6"/>
      <c r="D57" s="7"/>
      <c r="E57" s="7"/>
      <c r="F57" s="7"/>
      <c r="G57" s="7"/>
      <c r="H57" s="7"/>
      <c r="I57" s="7"/>
      <c r="J57" s="7"/>
      <c r="K57" s="8"/>
    </row>
    <row r="58" spans="1:11" x14ac:dyDescent="0.25">
      <c r="A58" s="5"/>
      <c r="B58" s="6" t="s">
        <v>20</v>
      </c>
      <c r="C58" s="6"/>
      <c r="D58" s="7"/>
      <c r="E58" s="7"/>
      <c r="F58" s="7"/>
      <c r="G58" s="7"/>
      <c r="H58" s="7"/>
      <c r="I58" s="7"/>
      <c r="J58" s="7"/>
      <c r="K58" s="8"/>
    </row>
    <row r="59" spans="1:11" x14ac:dyDescent="0.25">
      <c r="A59" s="5"/>
      <c r="B59" s="6" t="s">
        <v>21</v>
      </c>
      <c r="C59" s="6"/>
      <c r="D59" s="7"/>
      <c r="E59" s="7"/>
      <c r="F59" s="7"/>
      <c r="G59" s="7"/>
      <c r="H59" s="7"/>
      <c r="I59" s="7"/>
      <c r="J59" s="7"/>
      <c r="K59" s="8"/>
    </row>
    <row r="60" spans="1:11" x14ac:dyDescent="0.25">
      <c r="A60" s="5" t="s">
        <v>35</v>
      </c>
      <c r="B60" s="6" t="s">
        <v>36</v>
      </c>
      <c r="C60" s="6">
        <f>SUM(C61:C65)</f>
        <v>87</v>
      </c>
      <c r="D60" s="7">
        <f>SUM(D61:D65)</f>
        <v>87</v>
      </c>
      <c r="E60" s="7">
        <f>IF(C60=0,"",ROUND(D60/C60*100,1))</f>
        <v>100</v>
      </c>
      <c r="F60" s="7">
        <f>SUM(F61:F65)</f>
        <v>0</v>
      </c>
      <c r="G60" s="7">
        <f>IF(C60=0,"",ROUND(F60/C60*100,1))</f>
        <v>0</v>
      </c>
      <c r="H60" s="7">
        <f>SUM(H61:H65)</f>
        <v>0</v>
      </c>
      <c r="I60" s="7">
        <f>IF(C60=0,"",ROUND(H60/C60*100,1))</f>
        <v>0</v>
      </c>
      <c r="J60" s="7">
        <f>SUM(J61:J65)</f>
        <v>0</v>
      </c>
      <c r="K60" s="8">
        <f>IF(C60=0,"",ROUND(J60/C60*100,1))</f>
        <v>0</v>
      </c>
    </row>
    <row r="61" spans="1:11" x14ac:dyDescent="0.25">
      <c r="A61" s="5"/>
      <c r="B61" s="6" t="s">
        <v>17</v>
      </c>
      <c r="C61" s="6"/>
      <c r="D61" s="7"/>
      <c r="E61" s="7"/>
      <c r="F61" s="7"/>
      <c r="G61" s="7"/>
      <c r="H61" s="7"/>
      <c r="I61" s="7"/>
      <c r="J61" s="7"/>
      <c r="K61" s="8"/>
    </row>
    <row r="62" spans="1:11" x14ac:dyDescent="0.25">
      <c r="A62" s="5"/>
      <c r="B62" s="6" t="s">
        <v>18</v>
      </c>
      <c r="C62" s="6"/>
      <c r="D62" s="7"/>
      <c r="E62" s="7"/>
      <c r="F62" s="7"/>
      <c r="G62" s="7"/>
      <c r="H62" s="7"/>
      <c r="I62" s="7"/>
      <c r="J62" s="7"/>
      <c r="K62" s="8"/>
    </row>
    <row r="63" spans="1:11" x14ac:dyDescent="0.25">
      <c r="A63" s="5"/>
      <c r="B63" s="6" t="s">
        <v>19</v>
      </c>
      <c r="C63" s="6"/>
      <c r="D63" s="7"/>
      <c r="E63" s="7"/>
      <c r="F63" s="7"/>
      <c r="G63" s="7"/>
      <c r="H63" s="7"/>
      <c r="I63" s="7"/>
      <c r="J63" s="7"/>
      <c r="K63" s="8"/>
    </row>
    <row r="64" spans="1:11" x14ac:dyDescent="0.25">
      <c r="A64" s="5"/>
      <c r="B64" s="6" t="s">
        <v>20</v>
      </c>
      <c r="C64" s="6"/>
      <c r="D64" s="7"/>
      <c r="E64" s="7"/>
      <c r="F64" s="7"/>
      <c r="G64" s="7"/>
      <c r="H64" s="7"/>
      <c r="I64" s="7"/>
      <c r="J64" s="7"/>
      <c r="K64" s="8"/>
    </row>
    <row r="65" spans="1:11" x14ac:dyDescent="0.25">
      <c r="A65" s="5"/>
      <c r="B65" s="6" t="s">
        <v>21</v>
      </c>
      <c r="C65" s="6">
        <v>87</v>
      </c>
      <c r="D65" s="7">
        <v>87</v>
      </c>
      <c r="E65" s="7">
        <f>IF(C60=0,"",IF(D65=0,"",ROUND(D65/C60*100,1)))</f>
        <v>100</v>
      </c>
      <c r="F65" s="7"/>
      <c r="G65" s="7" t="str">
        <f>IF(C60=0,"",IF(F65=0,"",ROUND(F65/C60*100,1)))</f>
        <v/>
      </c>
      <c r="H65" s="7"/>
      <c r="I65" s="7" t="str">
        <f>IF(C60=0,"",IF(H65=0,"",ROUND(H65/C60*100,1)))</f>
        <v/>
      </c>
      <c r="J65" s="7"/>
      <c r="K65" s="8" t="str">
        <f>IF(C60=0,"",IF(J65=0,"",ROUND(J65/C60*100,1)))</f>
        <v/>
      </c>
    </row>
    <row r="66" spans="1:11" x14ac:dyDescent="0.25">
      <c r="A66" s="5" t="s">
        <v>37</v>
      </c>
      <c r="B66" s="66" t="s">
        <v>204</v>
      </c>
      <c r="C66" s="6">
        <f>SUM(C67:C71)</f>
        <v>36.299999999999997</v>
      </c>
      <c r="D66" s="7">
        <f>SUM(D67:D71)</f>
        <v>36.299999999999997</v>
      </c>
      <c r="E66" s="7">
        <f>IF(C66=0,"",ROUND(D66/C66*100,1))</f>
        <v>100</v>
      </c>
      <c r="F66" s="7">
        <f>SUM(F67:F71)</f>
        <v>0</v>
      </c>
      <c r="G66" s="7">
        <f>IF(C66=0,"",ROUND(F66/C66*100,1))</f>
        <v>0</v>
      </c>
      <c r="H66" s="7">
        <f>SUM(H67:H71)</f>
        <v>0</v>
      </c>
      <c r="I66" s="7">
        <f>IF(C66=0,"",ROUND(H66/C66*100,1))</f>
        <v>0</v>
      </c>
      <c r="J66" s="7">
        <f>SUM(J67:J71)</f>
        <v>0</v>
      </c>
      <c r="K66" s="8">
        <f>IF(C66=0,"",ROUND(J66/C66*100,1))</f>
        <v>0</v>
      </c>
    </row>
    <row r="67" spans="1:11" x14ac:dyDescent="0.25">
      <c r="A67" s="5"/>
      <c r="B67" s="6" t="s">
        <v>17</v>
      </c>
      <c r="C67" s="6">
        <v>36.299999999999997</v>
      </c>
      <c r="D67" s="7">
        <v>36.299999999999997</v>
      </c>
      <c r="E67" s="7"/>
      <c r="F67" s="7"/>
      <c r="G67" s="7"/>
      <c r="H67" s="7"/>
      <c r="I67" s="7"/>
      <c r="J67" s="7"/>
      <c r="K67" s="8"/>
    </row>
    <row r="68" spans="1:11" x14ac:dyDescent="0.25">
      <c r="A68" s="5"/>
      <c r="B68" s="6" t="s">
        <v>18</v>
      </c>
      <c r="C68" s="6"/>
      <c r="D68" s="7"/>
      <c r="E68" s="7"/>
      <c r="F68" s="7"/>
      <c r="G68" s="7"/>
      <c r="H68" s="7"/>
      <c r="I68" s="7"/>
      <c r="J68" s="7"/>
      <c r="K68" s="8"/>
    </row>
    <row r="69" spans="1:11" x14ac:dyDescent="0.25">
      <c r="A69" s="5"/>
      <c r="B69" s="6" t="s">
        <v>19</v>
      </c>
      <c r="C69" s="6"/>
      <c r="D69" s="7"/>
      <c r="E69" s="7"/>
      <c r="F69" s="7"/>
      <c r="G69" s="7"/>
      <c r="H69" s="7"/>
      <c r="I69" s="7"/>
      <c r="J69" s="7"/>
      <c r="K69" s="8"/>
    </row>
    <row r="70" spans="1:11" x14ac:dyDescent="0.25">
      <c r="A70" s="5"/>
      <c r="B70" s="6" t="s">
        <v>20</v>
      </c>
      <c r="C70" s="6"/>
      <c r="D70" s="7"/>
      <c r="E70" s="7"/>
      <c r="F70" s="7"/>
      <c r="G70" s="7"/>
      <c r="H70" s="7"/>
      <c r="I70" s="7"/>
      <c r="J70" s="7"/>
      <c r="K70" s="8"/>
    </row>
    <row r="71" spans="1:11" x14ac:dyDescent="0.25">
      <c r="A71" s="9"/>
      <c r="B71" s="10" t="s">
        <v>21</v>
      </c>
      <c r="C71" s="10"/>
      <c r="D71" s="11"/>
      <c r="E71" s="11" t="str">
        <f>IF(C66=0,"",IF(D71=0,"",ROUND(D71/C66*100,1)))</f>
        <v/>
      </c>
      <c r="F71" s="11"/>
      <c r="G71" s="11" t="str">
        <f>IF(C66=0,"",IF(F71=0,"",ROUND(F71/C66*100,1)))</f>
        <v/>
      </c>
      <c r="H71" s="11"/>
      <c r="I71" s="11" t="str">
        <f>IF(C66=0,"",IF(H71=0,"",ROUND(H71/C66*100,1)))</f>
        <v/>
      </c>
      <c r="J71" s="11"/>
      <c r="K71" s="12" t="str">
        <f>IF(C66=0,"",IF(J71=0,"",ROUND(J71/C66*100,1)))</f>
        <v/>
      </c>
    </row>
    <row r="72" spans="1:11" x14ac:dyDescent="0.25">
      <c r="A72" s="5">
        <v>9</v>
      </c>
      <c r="B72" s="6" t="s">
        <v>38</v>
      </c>
      <c r="C72" s="6">
        <f>SUM(C73:C77)</f>
        <v>15</v>
      </c>
      <c r="D72" s="7">
        <f>SUM(D73:D77)</f>
        <v>15</v>
      </c>
      <c r="E72" s="7">
        <f>IF(C72=0,"",ROUND(D72/C72*100,1))</f>
        <v>100</v>
      </c>
      <c r="F72" s="7">
        <f>SUM(F73:F77)</f>
        <v>0</v>
      </c>
      <c r="G72" s="7">
        <f>IF(C72=0,"",ROUND(F72/C72*100,1))</f>
        <v>0</v>
      </c>
      <c r="H72" s="7">
        <f>SUM(H73:H77)</f>
        <v>0</v>
      </c>
      <c r="I72" s="7">
        <f>IF(C72=0,"",ROUND(H72/C72*100,1))</f>
        <v>0</v>
      </c>
      <c r="J72" s="7">
        <f>SUM(J73:J77)</f>
        <v>0</v>
      </c>
      <c r="K72" s="8">
        <f>IF(C72=0,"",ROUND(J72/C72*100,1))</f>
        <v>0</v>
      </c>
    </row>
    <row r="73" spans="1:11" x14ac:dyDescent="0.25">
      <c r="A73" s="5"/>
      <c r="B73" s="6" t="s">
        <v>17</v>
      </c>
      <c r="C73" s="6"/>
      <c r="D73" s="7"/>
      <c r="E73" s="7"/>
      <c r="F73" s="7"/>
      <c r="G73" s="7"/>
      <c r="H73" s="7"/>
      <c r="I73" s="7"/>
      <c r="J73" s="7"/>
      <c r="K73" s="8"/>
    </row>
    <row r="74" spans="1:11" x14ac:dyDescent="0.25">
      <c r="A74" s="5"/>
      <c r="B74" s="6" t="s">
        <v>18</v>
      </c>
      <c r="C74" s="6"/>
      <c r="D74" s="7"/>
      <c r="E74" s="7"/>
      <c r="F74" s="7"/>
      <c r="G74" s="7"/>
      <c r="H74" s="7"/>
      <c r="I74" s="7"/>
      <c r="J74" s="7"/>
      <c r="K74" s="8"/>
    </row>
    <row r="75" spans="1:11" x14ac:dyDescent="0.25">
      <c r="A75" s="5"/>
      <c r="B75" s="6" t="s">
        <v>19</v>
      </c>
      <c r="C75" s="6"/>
      <c r="D75" s="7"/>
      <c r="E75" s="7"/>
      <c r="F75" s="7"/>
      <c r="G75" s="7"/>
      <c r="H75" s="7"/>
      <c r="I75" s="7"/>
      <c r="J75" s="7"/>
      <c r="K75" s="8"/>
    </row>
    <row r="76" spans="1:11" x14ac:dyDescent="0.25">
      <c r="A76" s="5"/>
      <c r="B76" s="6" t="s">
        <v>20</v>
      </c>
      <c r="C76" s="6"/>
      <c r="D76" s="7"/>
      <c r="E76" s="7"/>
      <c r="F76" s="7"/>
      <c r="G76" s="7"/>
      <c r="H76" s="7"/>
      <c r="I76" s="7"/>
      <c r="J76" s="7"/>
      <c r="K76" s="8"/>
    </row>
    <row r="77" spans="1:11" x14ac:dyDescent="0.25">
      <c r="A77" s="9"/>
      <c r="B77" s="10" t="s">
        <v>21</v>
      </c>
      <c r="C77" s="10">
        <v>15</v>
      </c>
      <c r="D77" s="11">
        <v>15</v>
      </c>
      <c r="E77" s="11">
        <f>IF(C72=0,"",IF(D77=0,"",ROUND(D77/C72*100,1)))</f>
        <v>100</v>
      </c>
      <c r="F77" s="11"/>
      <c r="G77" s="11" t="str">
        <f>IF(C72=0,"",IF(F77=0,"",ROUND(F77/C72*100,1)))</f>
        <v/>
      </c>
      <c r="H77" s="11"/>
      <c r="I77" s="11" t="str">
        <f>IF(C72=0,"",IF(H77=0,"",ROUND(H77/C72*100,1)))</f>
        <v/>
      </c>
      <c r="J77" s="11"/>
      <c r="K77" s="12" t="str">
        <f>IF(C72=0,"",IF(J77=0,"",ROUND(J77/C72*100,1)))</f>
        <v/>
      </c>
    </row>
    <row r="78" spans="1:11" ht="45" x14ac:dyDescent="0.25">
      <c r="A78" s="27">
        <v>10</v>
      </c>
      <c r="B78" s="22" t="s">
        <v>175</v>
      </c>
      <c r="C78" s="23">
        <f>SUM(C79:C83)</f>
        <v>1797</v>
      </c>
      <c r="D78" s="24">
        <f>SUM(D79:D83)</f>
        <v>1797</v>
      </c>
      <c r="E78" s="24">
        <f>IF(C78=0,"",ROUND(D78/C78*100,1))</f>
        <v>100</v>
      </c>
      <c r="F78" s="24">
        <f>SUM(F79:F83)</f>
        <v>0</v>
      </c>
      <c r="G78" s="24">
        <f>IF(C78=0,"",ROUND(F78/C78*100,1))</f>
        <v>0</v>
      </c>
      <c r="H78" s="24">
        <f>SUM(H79:H83)</f>
        <v>0</v>
      </c>
      <c r="I78" s="24">
        <f>IF(C78=0,"",ROUND(H78/C78*100,1))</f>
        <v>0</v>
      </c>
      <c r="J78" s="24">
        <f>SUM(J79:J83)</f>
        <v>0</v>
      </c>
      <c r="K78" s="25">
        <f>IF(C78=0,"",ROUND(J78/C78*100,1))</f>
        <v>0</v>
      </c>
    </row>
    <row r="79" spans="1:11" x14ac:dyDescent="0.25">
      <c r="A79" s="5"/>
      <c r="B79" s="6" t="s">
        <v>17</v>
      </c>
      <c r="C79" s="6">
        <v>1797</v>
      </c>
      <c r="D79" s="7">
        <v>1797</v>
      </c>
      <c r="E79" s="7">
        <f>IF(C78=0,"",IF(D79=0,"",ROUND(D79/C78*100,1)))</f>
        <v>100</v>
      </c>
      <c r="F79" s="7"/>
      <c r="G79" s="7" t="str">
        <f>IF(C78=0,"",IF(F79=0,"",ROUND(F79/C78*100,1)))</f>
        <v/>
      </c>
      <c r="H79" s="7"/>
      <c r="I79" s="7" t="str">
        <f>IF(C78=0,"",IF(H79=0,"",ROUND(H79/C78*100,1)))</f>
        <v/>
      </c>
      <c r="J79" s="7">
        <v>0</v>
      </c>
      <c r="K79" s="8">
        <v>0</v>
      </c>
    </row>
    <row r="80" spans="1:11" x14ac:dyDescent="0.25">
      <c r="A80" s="5"/>
      <c r="B80" s="6" t="s">
        <v>18</v>
      </c>
      <c r="C80" s="6"/>
      <c r="D80" s="7"/>
      <c r="E80" s="7"/>
      <c r="F80" s="7"/>
      <c r="G80" s="7"/>
      <c r="H80" s="7"/>
      <c r="I80" s="7"/>
      <c r="J80" s="7"/>
      <c r="K80" s="8"/>
    </row>
    <row r="81" spans="1:11" x14ac:dyDescent="0.25">
      <c r="A81" s="5"/>
      <c r="B81" s="6" t="s">
        <v>19</v>
      </c>
      <c r="C81" s="6"/>
      <c r="D81" s="7"/>
      <c r="E81" s="7"/>
      <c r="F81" s="7"/>
      <c r="G81" s="7"/>
      <c r="H81" s="7"/>
      <c r="I81" s="7"/>
      <c r="J81" s="7"/>
      <c r="K81" s="8"/>
    </row>
    <row r="82" spans="1:11" x14ac:dyDescent="0.25">
      <c r="A82" s="5"/>
      <c r="B82" s="6" t="s">
        <v>20</v>
      </c>
      <c r="C82" s="6"/>
      <c r="D82" s="7"/>
      <c r="E82" s="7"/>
      <c r="F82" s="7"/>
      <c r="G82" s="7"/>
      <c r="H82" s="7"/>
      <c r="I82" s="7"/>
      <c r="J82" s="7"/>
      <c r="K82" s="8"/>
    </row>
    <row r="83" spans="1:11" ht="15.75" thickBot="1" x14ac:dyDescent="0.3">
      <c r="A83" s="9"/>
      <c r="B83" s="10" t="s">
        <v>21</v>
      </c>
      <c r="C83" s="10"/>
      <c r="D83" s="11"/>
      <c r="E83" s="11"/>
      <c r="F83" s="11"/>
      <c r="G83" s="11"/>
      <c r="H83" s="11"/>
      <c r="I83" s="11"/>
      <c r="J83" s="11"/>
      <c r="K83" s="12"/>
    </row>
    <row r="84" spans="1:11" ht="30" x14ac:dyDescent="0.25">
      <c r="A84" s="41" t="s">
        <v>188</v>
      </c>
      <c r="B84" s="29" t="s">
        <v>39</v>
      </c>
      <c r="C84" s="30">
        <f t="shared" ref="C84:D89" si="6">C90+C96</f>
        <v>91.5</v>
      </c>
      <c r="D84" s="31">
        <f t="shared" si="6"/>
        <v>91.5</v>
      </c>
      <c r="E84" s="31">
        <f>IF(C84=0,"",ROUND(D84/C84*100,1))</f>
        <v>100</v>
      </c>
      <c r="F84" s="31">
        <f t="shared" ref="F84:F89" si="7">F90+F96</f>
        <v>0</v>
      </c>
      <c r="G84" s="31">
        <f>IF(C84=0,"",ROUND(F84/C84*100,1))</f>
        <v>0</v>
      </c>
      <c r="H84" s="31">
        <f t="shared" ref="H84:H89" si="8">H90+H96</f>
        <v>0</v>
      </c>
      <c r="I84" s="31">
        <f>IF(C84=0,"",ROUND(H84/C84*100,1))</f>
        <v>0</v>
      </c>
      <c r="J84" s="31">
        <f t="shared" ref="J84:J89" si="9">J90+J96</f>
        <v>0</v>
      </c>
      <c r="K84" s="32">
        <f>IF(C84=0,"",ROUND(J84/C84*100,1))</f>
        <v>0</v>
      </c>
    </row>
    <row r="85" spans="1:11" x14ac:dyDescent="0.25">
      <c r="A85" s="33"/>
      <c r="B85" s="34" t="s">
        <v>17</v>
      </c>
      <c r="C85" s="34">
        <f t="shared" si="6"/>
        <v>0</v>
      </c>
      <c r="D85" s="35">
        <f t="shared" si="6"/>
        <v>0</v>
      </c>
      <c r="E85" s="35" t="str">
        <f>IF(C84=0,"",IF(D85=0,"",ROUND(D85/C84*100,1)))</f>
        <v/>
      </c>
      <c r="F85" s="35">
        <f t="shared" si="7"/>
        <v>0</v>
      </c>
      <c r="G85" s="35" t="str">
        <f>IF(C84=0,"",IF(F85=0,"",ROUND(F85/C84*100,1)))</f>
        <v/>
      </c>
      <c r="H85" s="35">
        <f t="shared" si="8"/>
        <v>0</v>
      </c>
      <c r="I85" s="35" t="str">
        <f>IF(C84=0,"",IF(H85=0,"",ROUND(H85/C84*100,1)))</f>
        <v/>
      </c>
      <c r="J85" s="35">
        <f t="shared" si="9"/>
        <v>0</v>
      </c>
      <c r="K85" s="36" t="str">
        <f>IF(C84=0,"",IF(J85=0,"",ROUND(J85/C84*100,1)))</f>
        <v/>
      </c>
    </row>
    <row r="86" spans="1:11" x14ac:dyDescent="0.25">
      <c r="A86" s="33"/>
      <c r="B86" s="34" t="s">
        <v>18</v>
      </c>
      <c r="C86" s="34">
        <f t="shared" si="6"/>
        <v>0</v>
      </c>
      <c r="D86" s="35">
        <f t="shared" si="6"/>
        <v>0</v>
      </c>
      <c r="E86" s="35" t="str">
        <f>IF(C84=0,"",IF(D86=0,"",ROUND(D86/C84*100,1)))</f>
        <v/>
      </c>
      <c r="F86" s="35">
        <f t="shared" si="7"/>
        <v>0</v>
      </c>
      <c r="G86" s="35" t="str">
        <f>IF(C84=0,"",IF(F86=0,"",ROUND(F86/C84*100,1)))</f>
        <v/>
      </c>
      <c r="H86" s="35">
        <f t="shared" si="8"/>
        <v>0</v>
      </c>
      <c r="I86" s="35" t="str">
        <f>IF(C84=0,"",IF(H86=0,"",ROUND(H86/C84*100,1)))</f>
        <v/>
      </c>
      <c r="J86" s="35">
        <f t="shared" si="9"/>
        <v>0</v>
      </c>
      <c r="K86" s="36" t="str">
        <f>IF(C84=0,"",IF(J86=0,"",ROUND(J86/C84*100,1)))</f>
        <v/>
      </c>
    </row>
    <row r="87" spans="1:11" x14ac:dyDescent="0.25">
      <c r="A87" s="33"/>
      <c r="B87" s="34" t="s">
        <v>19</v>
      </c>
      <c r="C87" s="34">
        <f t="shared" si="6"/>
        <v>0</v>
      </c>
      <c r="D87" s="35">
        <f t="shared" si="6"/>
        <v>0</v>
      </c>
      <c r="E87" s="35" t="str">
        <f>IF(C84=0,"",IF(D87=0,"",ROUND(D87/C84*100,1)))</f>
        <v/>
      </c>
      <c r="F87" s="35">
        <f t="shared" si="7"/>
        <v>0</v>
      </c>
      <c r="G87" s="35" t="str">
        <f>IF(C84=0,"",IF(F87=0,"",ROUND(F87/C84*100,1)))</f>
        <v/>
      </c>
      <c r="H87" s="35">
        <f t="shared" si="8"/>
        <v>0</v>
      </c>
      <c r="I87" s="35" t="str">
        <f>IF(C84=0,"",IF(H87=0,"",ROUND(H87/C84*100,1)))</f>
        <v/>
      </c>
      <c r="J87" s="35">
        <f t="shared" si="9"/>
        <v>0</v>
      </c>
      <c r="K87" s="36" t="str">
        <f>IF(C84=0,"",IF(J87=0,"",ROUND(J87/C84*100,1)))</f>
        <v/>
      </c>
    </row>
    <row r="88" spans="1:11" x14ac:dyDescent="0.25">
      <c r="A88" s="33"/>
      <c r="B88" s="34" t="s">
        <v>20</v>
      </c>
      <c r="C88" s="34">
        <f t="shared" si="6"/>
        <v>0</v>
      </c>
      <c r="D88" s="35">
        <f t="shared" si="6"/>
        <v>0</v>
      </c>
      <c r="E88" s="35" t="str">
        <f>IF(C84=0,"",IF(D88=0,"",ROUND(D88/C84*100,1)))</f>
        <v/>
      </c>
      <c r="F88" s="35">
        <f t="shared" si="7"/>
        <v>0</v>
      </c>
      <c r="G88" s="35" t="str">
        <f>IF(C84=0,"",IF(F88=0,"",ROUND(F88/C84*100,1)))</f>
        <v/>
      </c>
      <c r="H88" s="35">
        <f t="shared" si="8"/>
        <v>0</v>
      </c>
      <c r="I88" s="35" t="str">
        <f>IF(C84=0,"",IF(H88=0,"",ROUND(H88/C84*100,1)))</f>
        <v/>
      </c>
      <c r="J88" s="35">
        <f t="shared" si="9"/>
        <v>0</v>
      </c>
      <c r="K88" s="36" t="str">
        <f>IF(C84=0,"",IF(J88=0,"",ROUND(J88/C84*100,1)))</f>
        <v/>
      </c>
    </row>
    <row r="89" spans="1:11" ht="15.75" thickBot="1" x14ac:dyDescent="0.3">
      <c r="A89" s="37"/>
      <c r="B89" s="38" t="s">
        <v>21</v>
      </c>
      <c r="C89" s="38">
        <f t="shared" si="6"/>
        <v>91.5</v>
      </c>
      <c r="D89" s="39">
        <f t="shared" si="6"/>
        <v>91.5</v>
      </c>
      <c r="E89" s="39">
        <f>IF(C84=0,"",IF(D89=0,"",ROUND(D89/C84*100,1)))</f>
        <v>100</v>
      </c>
      <c r="F89" s="39">
        <f t="shared" si="7"/>
        <v>0</v>
      </c>
      <c r="G89" s="39" t="str">
        <f>IF(C84=0,"",IF(F89=0,"",ROUND(F89/C84*100,1)))</f>
        <v/>
      </c>
      <c r="H89" s="39">
        <f t="shared" si="8"/>
        <v>0</v>
      </c>
      <c r="I89" s="39" t="str">
        <f>IF(C84=0,"",IF(H89=0,"",ROUND(H89/C84*100,1)))</f>
        <v/>
      </c>
      <c r="J89" s="39">
        <f t="shared" si="9"/>
        <v>0</v>
      </c>
      <c r="K89" s="40" t="str">
        <f>IF(C84=0,"",IF(J89=0,"",ROUND(J89/C84*100,1)))</f>
        <v/>
      </c>
    </row>
    <row r="90" spans="1:11" ht="30" x14ac:dyDescent="0.25">
      <c r="A90" s="27" t="s">
        <v>23</v>
      </c>
      <c r="B90" s="22" t="s">
        <v>40</v>
      </c>
      <c r="C90" s="23">
        <f>SUM(C91:C95)</f>
        <v>89.5</v>
      </c>
      <c r="D90" s="24">
        <f>SUM(D91:D95)</f>
        <v>89.5</v>
      </c>
      <c r="E90" s="24">
        <f>IF(C90=0,"",ROUND(D90/C90*100,1))</f>
        <v>100</v>
      </c>
      <c r="F90" s="24">
        <f>SUM(F91:F95)</f>
        <v>0</v>
      </c>
      <c r="G90" s="24">
        <f>IF(C90=0,"",ROUND(F90/C90*100,1))</f>
        <v>0</v>
      </c>
      <c r="H90" s="24">
        <f>SUM(H91:H95)</f>
        <v>0</v>
      </c>
      <c r="I90" s="24">
        <f>IF(C90=0,"",ROUND(H90/C90*100,1))</f>
        <v>0</v>
      </c>
      <c r="J90" s="24">
        <f>SUM(J91:J95)</f>
        <v>0</v>
      </c>
      <c r="K90" s="25">
        <f>IF(C90=0,"",ROUND(J90/C90*100,1))</f>
        <v>0</v>
      </c>
    </row>
    <row r="91" spans="1:11" x14ac:dyDescent="0.25">
      <c r="A91" s="5"/>
      <c r="B91" s="6" t="s">
        <v>17</v>
      </c>
      <c r="C91" s="6"/>
      <c r="D91" s="7"/>
      <c r="E91" s="7"/>
      <c r="F91" s="7"/>
      <c r="G91" s="7"/>
      <c r="H91" s="7"/>
      <c r="I91" s="7"/>
      <c r="J91" s="7"/>
      <c r="K91" s="8"/>
    </row>
    <row r="92" spans="1:11" x14ac:dyDescent="0.25">
      <c r="A92" s="5"/>
      <c r="B92" s="6" t="s">
        <v>18</v>
      </c>
      <c r="C92" s="6"/>
      <c r="D92" s="7"/>
      <c r="E92" s="7"/>
      <c r="F92" s="7"/>
      <c r="G92" s="7"/>
      <c r="H92" s="7"/>
      <c r="I92" s="7"/>
      <c r="J92" s="7"/>
      <c r="K92" s="8"/>
    </row>
    <row r="93" spans="1:11" x14ac:dyDescent="0.25">
      <c r="A93" s="5"/>
      <c r="B93" s="6" t="s">
        <v>19</v>
      </c>
      <c r="C93" s="6"/>
      <c r="D93" s="7"/>
      <c r="E93" s="7"/>
      <c r="F93" s="7"/>
      <c r="G93" s="7"/>
      <c r="H93" s="7"/>
      <c r="I93" s="7"/>
      <c r="J93" s="7"/>
      <c r="K93" s="8"/>
    </row>
    <row r="94" spans="1:11" x14ac:dyDescent="0.25">
      <c r="A94" s="5"/>
      <c r="B94" s="6" t="s">
        <v>20</v>
      </c>
      <c r="C94" s="6"/>
      <c r="D94" s="7"/>
      <c r="E94" s="7"/>
      <c r="F94" s="7"/>
      <c r="G94" s="7"/>
      <c r="H94" s="7"/>
      <c r="I94" s="7"/>
      <c r="J94" s="7"/>
      <c r="K94" s="8"/>
    </row>
    <row r="95" spans="1:11" x14ac:dyDescent="0.25">
      <c r="A95" s="5"/>
      <c r="B95" s="6" t="s">
        <v>21</v>
      </c>
      <c r="C95" s="6">
        <v>89.5</v>
      </c>
      <c r="D95" s="7">
        <v>89.5</v>
      </c>
      <c r="E95" s="7">
        <f>IF(C90=0,"",IF(D95=0,"",ROUND(D95/C90*100,1)))</f>
        <v>100</v>
      </c>
      <c r="F95" s="7"/>
      <c r="G95" s="7" t="str">
        <f>IF(C90=0,"",IF(F95=0,"",ROUND(F95/C90*100,1)))</f>
        <v/>
      </c>
      <c r="H95" s="7"/>
      <c r="I95" s="7" t="str">
        <f>IF(C90=0,"",IF(H95=0,"",ROUND(H95/C90*100,1)))</f>
        <v/>
      </c>
      <c r="J95" s="7"/>
      <c r="K95" s="8" t="str">
        <f>IF(C90=0,"",IF(J95=0,"",ROUND(J95/C90*100,1)))</f>
        <v/>
      </c>
    </row>
    <row r="96" spans="1:11" x14ac:dyDescent="0.25">
      <c r="A96" s="5" t="s">
        <v>25</v>
      </c>
      <c r="B96" s="6" t="s">
        <v>38</v>
      </c>
      <c r="C96" s="6">
        <f>SUM(C97:C101)</f>
        <v>2</v>
      </c>
      <c r="D96" s="7">
        <f>SUM(D97:D101)</f>
        <v>2</v>
      </c>
      <c r="E96" s="7">
        <f>IF(C96=0,"",ROUND(D96/C96*100,1))</f>
        <v>100</v>
      </c>
      <c r="F96" s="7">
        <f>SUM(F97:F101)</f>
        <v>0</v>
      </c>
      <c r="G96" s="7">
        <f>IF(C96=0,"",ROUND(F96/C96*100,1))</f>
        <v>0</v>
      </c>
      <c r="H96" s="7">
        <f>SUM(H97:H101)</f>
        <v>0</v>
      </c>
      <c r="I96" s="7">
        <f>IF(C96=0,"",ROUND(H96/C96*100,1))</f>
        <v>0</v>
      </c>
      <c r="J96" s="7">
        <f>SUM(J97:J101)</f>
        <v>0</v>
      </c>
      <c r="K96" s="8">
        <f>IF(C96=0,"",ROUND(J96/C96*100,1))</f>
        <v>0</v>
      </c>
    </row>
    <row r="97" spans="1:11" x14ac:dyDescent="0.25">
      <c r="A97" s="5"/>
      <c r="B97" s="6" t="s">
        <v>17</v>
      </c>
      <c r="C97" s="6"/>
      <c r="D97" s="7"/>
      <c r="E97" s="7"/>
      <c r="F97" s="7"/>
      <c r="G97" s="7"/>
      <c r="H97" s="7"/>
      <c r="I97" s="7"/>
      <c r="J97" s="7"/>
      <c r="K97" s="8"/>
    </row>
    <row r="98" spans="1:11" x14ac:dyDescent="0.25">
      <c r="A98" s="5"/>
      <c r="B98" s="6" t="s">
        <v>18</v>
      </c>
      <c r="C98" s="6"/>
      <c r="D98" s="7"/>
      <c r="E98" s="7"/>
      <c r="F98" s="7"/>
      <c r="G98" s="7"/>
      <c r="H98" s="7"/>
      <c r="I98" s="7"/>
      <c r="J98" s="7"/>
      <c r="K98" s="8"/>
    </row>
    <row r="99" spans="1:11" x14ac:dyDescent="0.25">
      <c r="A99" s="5"/>
      <c r="B99" s="6" t="s">
        <v>19</v>
      </c>
      <c r="C99" s="6"/>
      <c r="D99" s="7"/>
      <c r="E99" s="7"/>
      <c r="F99" s="7"/>
      <c r="G99" s="7"/>
      <c r="H99" s="7"/>
      <c r="I99" s="7"/>
      <c r="J99" s="7"/>
      <c r="K99" s="8"/>
    </row>
    <row r="100" spans="1:11" x14ac:dyDescent="0.25">
      <c r="A100" s="5"/>
      <c r="B100" s="6" t="s">
        <v>20</v>
      </c>
      <c r="C100" s="6"/>
      <c r="D100" s="7"/>
      <c r="E100" s="7"/>
      <c r="F100" s="7"/>
      <c r="G100" s="7"/>
      <c r="H100" s="7"/>
      <c r="I100" s="7"/>
      <c r="J100" s="7"/>
      <c r="K100" s="8"/>
    </row>
    <row r="101" spans="1:11" ht="15.75" thickBot="1" x14ac:dyDescent="0.3">
      <c r="A101" s="26"/>
      <c r="B101" s="19" t="s">
        <v>21</v>
      </c>
      <c r="C101" s="19">
        <v>2</v>
      </c>
      <c r="D101" s="20">
        <v>2</v>
      </c>
      <c r="E101" s="20">
        <f>IF(C96=0,"",IF(D101=0,"",ROUND(D101/C96*100,1)))</f>
        <v>100</v>
      </c>
      <c r="F101" s="20"/>
      <c r="G101" s="20" t="str">
        <f>IF(C96=0,"",IF(F101=0,"",ROUND(F101/C96*100,1)))</f>
        <v/>
      </c>
      <c r="H101" s="20"/>
      <c r="I101" s="20" t="str">
        <f>IF(C96=0,"",IF(H101=0,"",ROUND(H101/C96*100,1)))</f>
        <v/>
      </c>
      <c r="J101" s="20"/>
      <c r="K101" s="21" t="str">
        <f>IF(C96=0,"",IF(J101=0,"",ROUND(J101/C96*100,1)))</f>
        <v/>
      </c>
    </row>
    <row r="102" spans="1:11" ht="15.75" thickBot="1" x14ac:dyDescent="0.3">
      <c r="A102" s="41" t="s">
        <v>190</v>
      </c>
      <c r="B102" s="29" t="s">
        <v>41</v>
      </c>
      <c r="C102" s="30">
        <f t="shared" ref="C102:D106" si="10">C132+C138+C144+C150+C156+C162+C168+C174+C180+C186+C192+C198+C204+C210+C216+C108+C114+C120+C126</f>
        <v>7109.45</v>
      </c>
      <c r="D102" s="30">
        <f t="shared" si="10"/>
        <v>7109.45</v>
      </c>
      <c r="E102" s="31">
        <f>IF(C102=0,"",ROUND(D102/C102*100,1))</f>
        <v>100</v>
      </c>
      <c r="F102" s="31"/>
      <c r="G102" s="31"/>
      <c r="H102" s="31"/>
      <c r="I102" s="31"/>
      <c r="J102" s="31"/>
      <c r="K102" s="32"/>
    </row>
    <row r="103" spans="1:11" ht="15.75" thickBot="1" x14ac:dyDescent="0.3">
      <c r="A103" s="33"/>
      <c r="B103" s="34" t="s">
        <v>17</v>
      </c>
      <c r="C103" s="30">
        <f t="shared" si="10"/>
        <v>6722.25</v>
      </c>
      <c r="D103" s="30">
        <f t="shared" si="10"/>
        <v>6722.25</v>
      </c>
      <c r="E103" s="35">
        <f>IF(C102=0,"",IF(D103=0,"",ROUND(D103/C102*100,1)))</f>
        <v>94.6</v>
      </c>
      <c r="F103" s="35"/>
      <c r="G103" s="35"/>
      <c r="H103" s="35"/>
      <c r="I103" s="35"/>
      <c r="J103" s="35"/>
      <c r="K103" s="36"/>
    </row>
    <row r="104" spans="1:11" ht="15.75" thickBot="1" x14ac:dyDescent="0.3">
      <c r="A104" s="33"/>
      <c r="B104" s="34" t="s">
        <v>18</v>
      </c>
      <c r="C104" s="30">
        <f t="shared" si="10"/>
        <v>0</v>
      </c>
      <c r="D104" s="30">
        <f t="shared" si="10"/>
        <v>0</v>
      </c>
      <c r="E104" s="35" t="str">
        <f>IF(C102=0,"",IF(D104=0,"",ROUND(D104/C102*100,1)))</f>
        <v/>
      </c>
      <c r="F104" s="35"/>
      <c r="G104" s="35"/>
      <c r="H104" s="35"/>
      <c r="I104" s="35"/>
      <c r="J104" s="35"/>
      <c r="K104" s="36"/>
    </row>
    <row r="105" spans="1:11" ht="15.75" thickBot="1" x14ac:dyDescent="0.3">
      <c r="A105" s="33"/>
      <c r="B105" s="34" t="s">
        <v>19</v>
      </c>
      <c r="C105" s="30">
        <f t="shared" si="10"/>
        <v>0</v>
      </c>
      <c r="D105" s="30">
        <f t="shared" si="10"/>
        <v>0</v>
      </c>
      <c r="E105" s="35" t="str">
        <f>IF(C102=0,"",IF(D105=0,"",ROUND(D105/C102*100,1)))</f>
        <v/>
      </c>
      <c r="F105" s="35"/>
      <c r="G105" s="35"/>
      <c r="H105" s="35"/>
      <c r="I105" s="35"/>
      <c r="J105" s="35"/>
      <c r="K105" s="36"/>
    </row>
    <row r="106" spans="1:11" ht="15.75" thickBot="1" x14ac:dyDescent="0.3">
      <c r="A106" s="33"/>
      <c r="B106" s="34" t="s">
        <v>20</v>
      </c>
      <c r="C106" s="30">
        <f t="shared" si="10"/>
        <v>0</v>
      </c>
      <c r="D106" s="30">
        <f t="shared" si="10"/>
        <v>0</v>
      </c>
      <c r="E106" s="35" t="str">
        <f>IF(C102=0,"",IF(D106=0,"",ROUND(D106/C102*100,1)))</f>
        <v/>
      </c>
      <c r="F106" s="35"/>
      <c r="G106" s="35"/>
      <c r="H106" s="35"/>
      <c r="I106" s="35"/>
      <c r="J106" s="35"/>
      <c r="K106" s="36"/>
    </row>
    <row r="107" spans="1:11" ht="15.75" thickBot="1" x14ac:dyDescent="0.3">
      <c r="A107" s="37"/>
      <c r="B107" s="38" t="s">
        <v>21</v>
      </c>
      <c r="C107" s="30">
        <f>C137+C143+C149+C155+C161+C167+C173+C179+C185+C191+C197+C203+C209+C215+C221+C113+C119+C125+C131</f>
        <v>387.2</v>
      </c>
      <c r="D107" s="30">
        <f>D137+D143+D149+D155+D161+D167+D173+D179+D185+D191+D197+D203+D209+D215+D221+D113+D119+D125+D131</f>
        <v>387.2</v>
      </c>
      <c r="E107" s="39">
        <f>IF(C102=0,"",IF(D107=0,"",ROUND(D107/C102*100,1)))</f>
        <v>5.4</v>
      </c>
      <c r="F107" s="39"/>
      <c r="G107" s="39"/>
      <c r="H107" s="39"/>
      <c r="I107" s="39"/>
      <c r="J107" s="39"/>
      <c r="K107" s="40"/>
    </row>
    <row r="108" spans="1:11" ht="30" x14ac:dyDescent="0.25">
      <c r="A108" s="27" t="s">
        <v>23</v>
      </c>
      <c r="B108" s="68" t="s">
        <v>200</v>
      </c>
      <c r="C108" s="23">
        <f>SUM(C109:C113)</f>
        <v>28.6</v>
      </c>
      <c r="D108" s="24">
        <f>SUM(D109:D113)</f>
        <v>28.6</v>
      </c>
      <c r="E108" s="24">
        <f>SUM(E109:E113)</f>
        <v>100</v>
      </c>
      <c r="F108" s="24">
        <f>SUM(F109:F113)</f>
        <v>0</v>
      </c>
      <c r="G108" s="24">
        <f>IF(C108=0,"",ROUND(F108/C108*100,1))</f>
        <v>0</v>
      </c>
      <c r="H108" s="24">
        <f>SUM(H109:H113)</f>
        <v>0</v>
      </c>
      <c r="I108" s="24">
        <f>IF(C108=0,"",ROUND(H108/C108*100,1))</f>
        <v>0</v>
      </c>
      <c r="J108" s="24">
        <f>SUM(J109:J113)</f>
        <v>0</v>
      </c>
      <c r="K108" s="25">
        <f>IF(C108=0,"",ROUND(J108/C108*100,1))</f>
        <v>0</v>
      </c>
    </row>
    <row r="109" spans="1:11" x14ac:dyDescent="0.25">
      <c r="A109" s="5"/>
      <c r="B109" s="6" t="s">
        <v>17</v>
      </c>
      <c r="C109" s="6"/>
      <c r="D109" s="7"/>
      <c r="E109" s="7"/>
      <c r="F109" s="7"/>
      <c r="G109" s="7"/>
      <c r="H109" s="7"/>
      <c r="I109" s="7"/>
      <c r="J109" s="7"/>
      <c r="K109" s="8"/>
    </row>
    <row r="110" spans="1:11" x14ac:dyDescent="0.25">
      <c r="A110" s="5"/>
      <c r="B110" s="6" t="s">
        <v>18</v>
      </c>
      <c r="C110" s="6"/>
      <c r="D110" s="7"/>
      <c r="E110" s="7"/>
      <c r="F110" s="7"/>
      <c r="G110" s="7"/>
      <c r="H110" s="7"/>
      <c r="I110" s="7"/>
      <c r="J110" s="7"/>
      <c r="K110" s="8"/>
    </row>
    <row r="111" spans="1:11" x14ac:dyDescent="0.25">
      <c r="A111" s="5"/>
      <c r="B111" s="6" t="s">
        <v>19</v>
      </c>
      <c r="C111" s="6"/>
      <c r="D111" s="7"/>
      <c r="E111" s="7"/>
      <c r="F111" s="7"/>
      <c r="G111" s="7"/>
      <c r="H111" s="7"/>
      <c r="I111" s="7"/>
      <c r="J111" s="7"/>
      <c r="K111" s="8"/>
    </row>
    <row r="112" spans="1:11" x14ac:dyDescent="0.25">
      <c r="A112" s="5"/>
      <c r="B112" s="6" t="s">
        <v>20</v>
      </c>
      <c r="C112" s="6"/>
      <c r="D112" s="7"/>
      <c r="E112" s="7"/>
      <c r="F112" s="7"/>
      <c r="G112" s="7"/>
      <c r="H112" s="7"/>
      <c r="I112" s="7"/>
      <c r="J112" s="7"/>
      <c r="K112" s="8"/>
    </row>
    <row r="113" spans="1:11" ht="15.75" thickBot="1" x14ac:dyDescent="0.3">
      <c r="A113" s="26"/>
      <c r="B113" s="19" t="s">
        <v>21</v>
      </c>
      <c r="C113" s="19">
        <v>28.6</v>
      </c>
      <c r="D113" s="20">
        <v>28.6</v>
      </c>
      <c r="E113" s="20">
        <v>100</v>
      </c>
      <c r="F113" s="20"/>
      <c r="G113" s="20" t="str">
        <f>IF(C108=0,"",IF(F113=0,"",ROUND(F113/C108*100,1)))</f>
        <v/>
      </c>
      <c r="H113" s="20"/>
      <c r="I113" s="20" t="str">
        <f>IF(C108=0,"",IF(H113=0,"",ROUND(H113/C108*100,1)))</f>
        <v/>
      </c>
      <c r="J113" s="20"/>
      <c r="K113" s="21" t="str">
        <f>IF(C108=0,"",IF(J113=0,"",ROUND(J113/C108*100,1)))</f>
        <v/>
      </c>
    </row>
    <row r="114" spans="1:11" ht="26.25" customHeight="1" x14ac:dyDescent="0.25">
      <c r="A114" s="27">
        <v>2</v>
      </c>
      <c r="B114" s="67" t="s">
        <v>201</v>
      </c>
      <c r="C114" s="23">
        <f>SUM(C115:C119)</f>
        <v>70.2</v>
      </c>
      <c r="D114" s="24">
        <f>SUM(D115:D119)</f>
        <v>70.2</v>
      </c>
      <c r="E114" s="24">
        <v>100</v>
      </c>
      <c r="F114" s="24">
        <f>SUM(F115:F119)</f>
        <v>0</v>
      </c>
      <c r="G114" s="24">
        <f>IF(C114=0,"",ROUND(F114/C114*100,1))</f>
        <v>0</v>
      </c>
      <c r="H114" s="24">
        <f>SUM(H115:H119)</f>
        <v>0</v>
      </c>
      <c r="I114" s="24">
        <f>IF(C114=0,"",ROUND(H114/C114*100,1))</f>
        <v>0</v>
      </c>
      <c r="J114" s="24">
        <f>SUM(J115:J119)</f>
        <v>0</v>
      </c>
      <c r="K114" s="25">
        <f>IF(C114=0,"",ROUND(J114/C114*100,1))</f>
        <v>0</v>
      </c>
    </row>
    <row r="115" spans="1:11" x14ac:dyDescent="0.25">
      <c r="A115" s="5"/>
      <c r="B115" s="6" t="s">
        <v>17</v>
      </c>
      <c r="C115" s="6"/>
      <c r="D115" s="7"/>
      <c r="E115" s="7"/>
      <c r="F115" s="7"/>
      <c r="G115" s="7"/>
      <c r="H115" s="7"/>
      <c r="I115" s="7"/>
      <c r="J115" s="7"/>
      <c r="K115" s="8"/>
    </row>
    <row r="116" spans="1:11" x14ac:dyDescent="0.25">
      <c r="A116" s="5"/>
      <c r="B116" s="6" t="s">
        <v>18</v>
      </c>
      <c r="C116" s="6"/>
      <c r="D116" s="7"/>
      <c r="E116" s="7"/>
      <c r="F116" s="7"/>
      <c r="G116" s="7"/>
      <c r="H116" s="7"/>
      <c r="I116" s="7"/>
      <c r="J116" s="7"/>
      <c r="K116" s="8"/>
    </row>
    <row r="117" spans="1:11" x14ac:dyDescent="0.25">
      <c r="A117" s="5"/>
      <c r="B117" s="6" t="s">
        <v>19</v>
      </c>
      <c r="C117" s="6"/>
      <c r="D117" s="7"/>
      <c r="E117" s="7"/>
      <c r="F117" s="7"/>
      <c r="G117" s="7"/>
      <c r="H117" s="7"/>
      <c r="I117" s="7"/>
      <c r="J117" s="7"/>
      <c r="K117" s="8"/>
    </row>
    <row r="118" spans="1:11" x14ac:dyDescent="0.25">
      <c r="A118" s="5"/>
      <c r="B118" s="6" t="s">
        <v>20</v>
      </c>
      <c r="C118" s="6"/>
      <c r="D118" s="7"/>
      <c r="E118" s="7"/>
      <c r="F118" s="7"/>
      <c r="G118" s="7"/>
      <c r="H118" s="7"/>
      <c r="I118" s="7"/>
      <c r="J118" s="7"/>
      <c r="K118" s="8"/>
    </row>
    <row r="119" spans="1:11" ht="15.75" thickBot="1" x14ac:dyDescent="0.3">
      <c r="A119" s="26"/>
      <c r="B119" s="19" t="s">
        <v>21</v>
      </c>
      <c r="C119" s="19">
        <v>70.2</v>
      </c>
      <c r="D119" s="20">
        <v>70.2</v>
      </c>
      <c r="E119" s="20">
        <v>100</v>
      </c>
      <c r="F119" s="20"/>
      <c r="G119" s="20" t="str">
        <f>IF(C114=0,"",IF(F119=0,"",ROUND(F119/C114*100,1)))</f>
        <v/>
      </c>
      <c r="H119" s="20"/>
      <c r="I119" s="20" t="str">
        <f>IF(C114=0,"",IF(H119=0,"",ROUND(H119/C114*100,1)))</f>
        <v/>
      </c>
      <c r="J119" s="20"/>
      <c r="K119" s="21" t="str">
        <f>IF(C114=0,"",IF(J119=0,"",ROUND(J119/C114*100,1)))</f>
        <v/>
      </c>
    </row>
    <row r="120" spans="1:11" ht="45" x14ac:dyDescent="0.25">
      <c r="A120" s="27">
        <v>3</v>
      </c>
      <c r="B120" s="69" t="s">
        <v>202</v>
      </c>
      <c r="C120" s="23">
        <f>SUM(C121:C125)</f>
        <v>55</v>
      </c>
      <c r="D120" s="24">
        <f>SUM(D121:D125)</f>
        <v>55</v>
      </c>
      <c r="E120" s="24">
        <v>100</v>
      </c>
      <c r="F120" s="24">
        <f>SUM(F121:F125)</f>
        <v>0</v>
      </c>
      <c r="G120" s="24">
        <f>IF(C120=0,"",ROUND(F120/C120*100,1))</f>
        <v>0</v>
      </c>
      <c r="H120" s="24">
        <f>SUM(H121:H125)</f>
        <v>0</v>
      </c>
      <c r="I120" s="24">
        <f>IF(C120=0,"",ROUND(H120/C120*100,1))</f>
        <v>0</v>
      </c>
      <c r="J120" s="24">
        <f>SUM(J121:J125)</f>
        <v>0</v>
      </c>
      <c r="K120" s="25">
        <f>IF(C120=0,"",ROUND(J120/C120*100,1))</f>
        <v>0</v>
      </c>
    </row>
    <row r="121" spans="1:11" x14ac:dyDescent="0.25">
      <c r="A121" s="5"/>
      <c r="B121" s="6" t="s">
        <v>17</v>
      </c>
      <c r="C121" s="6"/>
      <c r="D121" s="7"/>
      <c r="E121" s="7"/>
      <c r="F121" s="7"/>
      <c r="G121" s="7"/>
      <c r="H121" s="7"/>
      <c r="I121" s="7"/>
      <c r="J121" s="7"/>
      <c r="K121" s="8"/>
    </row>
    <row r="122" spans="1:11" x14ac:dyDescent="0.25">
      <c r="A122" s="5"/>
      <c r="B122" s="6" t="s">
        <v>18</v>
      </c>
      <c r="C122" s="6"/>
      <c r="D122" s="7"/>
      <c r="E122" s="7"/>
      <c r="F122" s="7"/>
      <c r="G122" s="7"/>
      <c r="H122" s="7"/>
      <c r="I122" s="7"/>
      <c r="J122" s="7"/>
      <c r="K122" s="8"/>
    </row>
    <row r="123" spans="1:11" x14ac:dyDescent="0.25">
      <c r="A123" s="5"/>
      <c r="B123" s="6" t="s">
        <v>19</v>
      </c>
      <c r="C123" s="6"/>
      <c r="D123" s="7"/>
      <c r="E123" s="7"/>
      <c r="F123" s="7"/>
      <c r="G123" s="7"/>
      <c r="H123" s="7"/>
      <c r="I123" s="7"/>
      <c r="J123" s="7"/>
      <c r="K123" s="8"/>
    </row>
    <row r="124" spans="1:11" x14ac:dyDescent="0.25">
      <c r="A124" s="5"/>
      <c r="B124" s="6" t="s">
        <v>20</v>
      </c>
      <c r="C124" s="6"/>
      <c r="D124" s="7"/>
      <c r="E124" s="7"/>
      <c r="F124" s="7"/>
      <c r="G124" s="7"/>
      <c r="H124" s="7"/>
      <c r="I124" s="7"/>
      <c r="J124" s="7"/>
      <c r="K124" s="8"/>
    </row>
    <row r="125" spans="1:11" ht="15.75" thickBot="1" x14ac:dyDescent="0.3">
      <c r="A125" s="26"/>
      <c r="B125" s="19" t="s">
        <v>21</v>
      </c>
      <c r="C125" s="19">
        <v>55</v>
      </c>
      <c r="D125" s="20">
        <v>55</v>
      </c>
      <c r="E125" s="20">
        <v>100</v>
      </c>
      <c r="F125" s="20"/>
      <c r="G125" s="20" t="str">
        <f>IF(C120=0,"",IF(F125=0,"",ROUND(F125/C120*100,1)))</f>
        <v/>
      </c>
      <c r="H125" s="20"/>
      <c r="I125" s="20" t="str">
        <f>IF(C120=0,"",IF(H125=0,"",ROUND(H125/C120*100,1)))</f>
        <v/>
      </c>
      <c r="J125" s="20"/>
      <c r="K125" s="21" t="str">
        <f>IF(C120=0,"",IF(J125=0,"",ROUND(J125/C120*100,1)))</f>
        <v/>
      </c>
    </row>
    <row r="126" spans="1:11" ht="30" x14ac:dyDescent="0.25">
      <c r="A126" s="27">
        <v>4</v>
      </c>
      <c r="B126" s="68" t="s">
        <v>203</v>
      </c>
      <c r="C126" s="23">
        <f>SUM(C127:C131)</f>
        <v>6</v>
      </c>
      <c r="D126" s="24">
        <f>SUM(D127:D131)</f>
        <v>6</v>
      </c>
      <c r="E126" s="24">
        <v>100</v>
      </c>
      <c r="F126" s="24">
        <f>SUM(F127:F131)</f>
        <v>0</v>
      </c>
      <c r="G126" s="24">
        <f>IF(C126=0,"",ROUND(F126/C126*100,1))</f>
        <v>0</v>
      </c>
      <c r="H126" s="24">
        <f>SUM(H127:H131)</f>
        <v>0</v>
      </c>
      <c r="I126" s="24">
        <f>IF(C126=0,"",ROUND(H126/C126*100,1))</f>
        <v>0</v>
      </c>
      <c r="J126" s="24">
        <f>SUM(J127:J131)</f>
        <v>0</v>
      </c>
      <c r="K126" s="25">
        <f>IF(C126=0,"",ROUND(J126/C126*100,1))</f>
        <v>0</v>
      </c>
    </row>
    <row r="127" spans="1:11" x14ac:dyDescent="0.25">
      <c r="A127" s="5"/>
      <c r="B127" s="6" t="s">
        <v>17</v>
      </c>
      <c r="C127" s="6"/>
      <c r="D127" s="7"/>
      <c r="E127" s="7"/>
      <c r="F127" s="7"/>
      <c r="G127" s="7"/>
      <c r="H127" s="7"/>
      <c r="I127" s="7"/>
      <c r="J127" s="7"/>
      <c r="K127" s="8"/>
    </row>
    <row r="128" spans="1:11" x14ac:dyDescent="0.25">
      <c r="A128" s="5"/>
      <c r="B128" s="6" t="s">
        <v>18</v>
      </c>
      <c r="C128" s="6"/>
      <c r="D128" s="7"/>
      <c r="E128" s="7"/>
      <c r="F128" s="7"/>
      <c r="G128" s="7"/>
      <c r="H128" s="7"/>
      <c r="I128" s="7"/>
      <c r="J128" s="7"/>
      <c r="K128" s="8"/>
    </row>
    <row r="129" spans="1:11" x14ac:dyDescent="0.25">
      <c r="A129" s="5"/>
      <c r="B129" s="6" t="s">
        <v>19</v>
      </c>
      <c r="C129" s="6"/>
      <c r="D129" s="7"/>
      <c r="E129" s="7"/>
      <c r="F129" s="7"/>
      <c r="G129" s="7"/>
      <c r="H129" s="7"/>
      <c r="I129" s="7"/>
      <c r="J129" s="7"/>
      <c r="K129" s="8"/>
    </row>
    <row r="130" spans="1:11" x14ac:dyDescent="0.25">
      <c r="A130" s="5"/>
      <c r="B130" s="6" t="s">
        <v>20</v>
      </c>
      <c r="C130" s="6"/>
      <c r="D130" s="7"/>
      <c r="E130" s="7"/>
      <c r="F130" s="7"/>
      <c r="G130" s="7"/>
      <c r="H130" s="7"/>
      <c r="I130" s="7"/>
      <c r="J130" s="7"/>
      <c r="K130" s="8"/>
    </row>
    <row r="131" spans="1:11" ht="15.75" thickBot="1" x14ac:dyDescent="0.3">
      <c r="A131" s="26"/>
      <c r="B131" s="19" t="s">
        <v>21</v>
      </c>
      <c r="C131" s="19">
        <v>6</v>
      </c>
      <c r="D131" s="20">
        <v>6</v>
      </c>
      <c r="E131" s="20">
        <v>100</v>
      </c>
      <c r="F131" s="20"/>
      <c r="G131" s="20" t="str">
        <f>IF(C126=0,"",IF(F131=0,"",ROUND(F131/C126*100,1)))</f>
        <v/>
      </c>
      <c r="H131" s="20"/>
      <c r="I131" s="20" t="str">
        <f>IF(C126=0,"",IF(H131=0,"",ROUND(H131/C126*100,1)))</f>
        <v/>
      </c>
      <c r="J131" s="20"/>
      <c r="K131" s="21" t="str">
        <f>IF(C126=0,"",IF(J131=0,"",ROUND(J131/C126*100,1)))</f>
        <v/>
      </c>
    </row>
    <row r="132" spans="1:11" ht="30" x14ac:dyDescent="0.25">
      <c r="A132" s="27">
        <v>5</v>
      </c>
      <c r="B132" s="22" t="s">
        <v>42</v>
      </c>
      <c r="C132" s="23">
        <f>SUM(C133:C137)</f>
        <v>22</v>
      </c>
      <c r="D132" s="24">
        <f>SUM(D133:D137)</f>
        <v>22</v>
      </c>
      <c r="E132" s="24"/>
      <c r="F132" s="24">
        <f>SUM(F133:F137)</f>
        <v>0</v>
      </c>
      <c r="G132" s="24">
        <f>IF(C132=0,"",ROUND(F132/C132*100,1))</f>
        <v>0</v>
      </c>
      <c r="H132" s="24">
        <f>SUM(H133:H137)</f>
        <v>0</v>
      </c>
      <c r="I132" s="24">
        <f>IF(C132=0,"",ROUND(H132/C132*100,1))</f>
        <v>0</v>
      </c>
      <c r="J132" s="24">
        <f>SUM(J133:J137)</f>
        <v>0</v>
      </c>
      <c r="K132" s="25">
        <f>IF(C132=0,"",ROUND(J132/C132*100,1))</f>
        <v>0</v>
      </c>
    </row>
    <row r="133" spans="1:11" x14ac:dyDescent="0.25">
      <c r="A133" s="5"/>
      <c r="B133" s="6" t="s">
        <v>17</v>
      </c>
      <c r="C133" s="6"/>
      <c r="D133" s="7"/>
      <c r="E133" s="7"/>
      <c r="F133" s="7"/>
      <c r="G133" s="7"/>
      <c r="H133" s="7"/>
      <c r="I133" s="7"/>
      <c r="J133" s="7"/>
      <c r="K133" s="8"/>
    </row>
    <row r="134" spans="1:11" x14ac:dyDescent="0.25">
      <c r="A134" s="5"/>
      <c r="B134" s="6" t="s">
        <v>18</v>
      </c>
      <c r="C134" s="6"/>
      <c r="D134" s="7"/>
      <c r="E134" s="7"/>
      <c r="F134" s="7"/>
      <c r="G134" s="7"/>
      <c r="H134" s="7"/>
      <c r="I134" s="7"/>
      <c r="J134" s="7"/>
      <c r="K134" s="8"/>
    </row>
    <row r="135" spans="1:11" x14ac:dyDescent="0.25">
      <c r="A135" s="5"/>
      <c r="B135" s="6" t="s">
        <v>19</v>
      </c>
      <c r="C135" s="6"/>
      <c r="D135" s="7"/>
      <c r="E135" s="7"/>
      <c r="F135" s="7"/>
      <c r="G135" s="7"/>
      <c r="H135" s="7"/>
      <c r="I135" s="7"/>
      <c r="J135" s="7"/>
      <c r="K135" s="8"/>
    </row>
    <row r="136" spans="1:11" x14ac:dyDescent="0.25">
      <c r="A136" s="5"/>
      <c r="B136" s="6" t="s">
        <v>20</v>
      </c>
      <c r="C136" s="6"/>
      <c r="D136" s="7"/>
      <c r="E136" s="7"/>
      <c r="F136" s="7"/>
      <c r="G136" s="7"/>
      <c r="H136" s="7"/>
      <c r="I136" s="7"/>
      <c r="J136" s="7"/>
      <c r="K136" s="8"/>
    </row>
    <row r="137" spans="1:11" ht="15.75" thickBot="1" x14ac:dyDescent="0.3">
      <c r="A137" s="26"/>
      <c r="B137" s="19" t="s">
        <v>21</v>
      </c>
      <c r="C137" s="19">
        <v>22</v>
      </c>
      <c r="D137" s="20">
        <v>22</v>
      </c>
      <c r="E137" s="20"/>
      <c r="F137" s="20"/>
      <c r="G137" s="20" t="str">
        <f>IF(C132=0,"",IF(F137=0,"",ROUND(F137/C132*100,1)))</f>
        <v/>
      </c>
      <c r="H137" s="20"/>
      <c r="I137" s="20" t="str">
        <f>IF(C132=0,"",IF(H137=0,"",ROUND(H137/C132*100,1)))</f>
        <v/>
      </c>
      <c r="J137" s="20"/>
      <c r="K137" s="21" t="str">
        <f>IF(C132=0,"",IF(J137=0,"",ROUND(J137/C132*100,1)))</f>
        <v/>
      </c>
    </row>
    <row r="138" spans="1:11" ht="60" x14ac:dyDescent="0.25">
      <c r="A138" s="5">
        <v>6</v>
      </c>
      <c r="B138" s="18" t="s">
        <v>130</v>
      </c>
      <c r="C138" s="6">
        <f>SUM(C139:C143)</f>
        <v>2000</v>
      </c>
      <c r="D138" s="7">
        <f>SUM(D139:D143)</f>
        <v>2000</v>
      </c>
      <c r="E138" s="7">
        <f>IF(C138=0,"",ROUND(D138/C138*100,1))</f>
        <v>100</v>
      </c>
      <c r="F138" s="7">
        <f>SUM(F139:F143)</f>
        <v>0</v>
      </c>
      <c r="G138" s="7">
        <f>IF(C138=0,"",ROUND(F138/C138*100,1))</f>
        <v>0</v>
      </c>
      <c r="H138" s="7">
        <f>SUM(H139:H143)</f>
        <v>0</v>
      </c>
      <c r="I138" s="7">
        <f>IF(C138=0,"",ROUND(H138/C138*100,1))</f>
        <v>0</v>
      </c>
      <c r="J138" s="7">
        <f>SUM(J139:J143)</f>
        <v>0</v>
      </c>
      <c r="K138" s="8">
        <f>IF(C138=0,"",ROUND(J138/C138*100,1))</f>
        <v>0</v>
      </c>
    </row>
    <row r="139" spans="1:11" x14ac:dyDescent="0.25">
      <c r="A139" s="5"/>
      <c r="B139" s="6" t="s">
        <v>17</v>
      </c>
      <c r="C139" s="6">
        <v>2000</v>
      </c>
      <c r="D139" s="7">
        <v>2000</v>
      </c>
      <c r="E139" s="7">
        <f>IF(C138=0,"",IF(D139=0,"",ROUND(D139/C138*100,1)))</f>
        <v>100</v>
      </c>
      <c r="F139" s="7"/>
      <c r="G139" s="7" t="str">
        <f>IF(C138=0,"",IF(F139=0,"",ROUND(F139/C138*100,1)))</f>
        <v/>
      </c>
      <c r="H139" s="7"/>
      <c r="I139" s="7" t="str">
        <f>IF(C138=0,"",IF(H139=0,"",ROUND(H139/C138*100,1)))</f>
        <v/>
      </c>
      <c r="J139" s="7">
        <v>0</v>
      </c>
      <c r="K139" s="8" t="str">
        <f>IF(C138=0,"",IF(J139=0,"",ROUND(J139/C138*100,1)))</f>
        <v/>
      </c>
    </row>
    <row r="140" spans="1:11" x14ac:dyDescent="0.25">
      <c r="A140" s="5"/>
      <c r="B140" s="6" t="s">
        <v>18</v>
      </c>
      <c r="C140" s="6"/>
      <c r="D140" s="7"/>
      <c r="E140" s="7"/>
      <c r="F140" s="7"/>
      <c r="G140" s="7"/>
      <c r="H140" s="7"/>
      <c r="I140" s="7"/>
      <c r="J140" s="7"/>
      <c r="K140" s="8"/>
    </row>
    <row r="141" spans="1:11" x14ac:dyDescent="0.25">
      <c r="A141" s="5"/>
      <c r="B141" s="6" t="s">
        <v>19</v>
      </c>
      <c r="C141" s="6"/>
      <c r="D141" s="7"/>
      <c r="E141" s="7"/>
      <c r="F141" s="7"/>
      <c r="G141" s="7"/>
      <c r="H141" s="7"/>
      <c r="I141" s="7"/>
      <c r="J141" s="7"/>
      <c r="K141" s="8"/>
    </row>
    <row r="142" spans="1:11" x14ac:dyDescent="0.25">
      <c r="A142" s="5"/>
      <c r="B142" s="6" t="s">
        <v>20</v>
      </c>
      <c r="C142" s="6"/>
      <c r="D142" s="7"/>
      <c r="E142" s="7"/>
      <c r="F142" s="7"/>
      <c r="G142" s="7"/>
      <c r="H142" s="7"/>
      <c r="I142" s="7"/>
      <c r="J142" s="7"/>
      <c r="K142" s="8"/>
    </row>
    <row r="143" spans="1:11" x14ac:dyDescent="0.25">
      <c r="A143" s="5"/>
      <c r="B143" s="6" t="s">
        <v>21</v>
      </c>
      <c r="C143" s="6"/>
      <c r="D143" s="7"/>
      <c r="E143" s="7"/>
      <c r="F143" s="7"/>
      <c r="G143" s="7"/>
      <c r="H143" s="7"/>
      <c r="I143" s="7"/>
      <c r="J143" s="7"/>
      <c r="K143" s="8"/>
    </row>
    <row r="144" spans="1:11" ht="90" x14ac:dyDescent="0.25">
      <c r="A144" s="5">
        <v>7</v>
      </c>
      <c r="B144" s="18" t="s">
        <v>131</v>
      </c>
      <c r="C144" s="6">
        <f>SUM(C145:C149)</f>
        <v>18.149999999999999</v>
      </c>
      <c r="D144" s="7">
        <f>SUM(D145:D149)</f>
        <v>18.149999999999999</v>
      </c>
      <c r="E144" s="7">
        <f>IF(C144=0,"",ROUND(D144/C144*100,1))</f>
        <v>100</v>
      </c>
      <c r="F144" s="7">
        <f>SUM(F145:F149)</f>
        <v>0</v>
      </c>
      <c r="G144" s="7">
        <f>IF(C144=0,"",ROUND(F144/C144*100,1))</f>
        <v>0</v>
      </c>
      <c r="H144" s="7">
        <f>SUM(H145:H149)</f>
        <v>0</v>
      </c>
      <c r="I144" s="7">
        <f>IF(C144=0,"",ROUND(H144/C144*100,1))</f>
        <v>0</v>
      </c>
      <c r="J144" s="7">
        <f>SUM(J145:J149)</f>
        <v>0</v>
      </c>
      <c r="K144" s="8">
        <f>IF(C144=0,"",ROUND(J144/C144*100,1))</f>
        <v>0</v>
      </c>
    </row>
    <row r="145" spans="1:11" x14ac:dyDescent="0.25">
      <c r="A145" s="5"/>
      <c r="B145" s="6" t="s">
        <v>17</v>
      </c>
      <c r="C145" s="6">
        <v>18.149999999999999</v>
      </c>
      <c r="D145" s="7">
        <v>18.149999999999999</v>
      </c>
      <c r="E145" s="7">
        <f>IF(C144=0,"",IF(D145=0,"",ROUND(D145/C144*100,1)))</f>
        <v>100</v>
      </c>
      <c r="F145" s="7"/>
      <c r="G145" s="7" t="str">
        <f>IF(C144=0,"",IF(F145=0,"",ROUND(F145/C144*100,1)))</f>
        <v/>
      </c>
      <c r="H145" s="7"/>
      <c r="I145" s="7" t="str">
        <f>IF(C144=0,"",IF(H145=0,"",ROUND(H145/C144*100,1)))</f>
        <v/>
      </c>
      <c r="J145" s="7"/>
      <c r="K145" s="8" t="str">
        <f>IF(C144=0,"",IF(J145=0,"",ROUND(J145/C144*100,1)))</f>
        <v/>
      </c>
    </row>
    <row r="146" spans="1:11" x14ac:dyDescent="0.25">
      <c r="A146" s="5"/>
      <c r="B146" s="6" t="s">
        <v>18</v>
      </c>
      <c r="C146" s="6"/>
      <c r="D146" s="7"/>
      <c r="E146" s="7"/>
      <c r="F146" s="7"/>
      <c r="G146" s="7"/>
      <c r="H146" s="7"/>
      <c r="I146" s="7"/>
      <c r="J146" s="7"/>
      <c r="K146" s="8"/>
    </row>
    <row r="147" spans="1:11" x14ac:dyDescent="0.25">
      <c r="A147" s="5"/>
      <c r="B147" s="6" t="s">
        <v>19</v>
      </c>
      <c r="C147" s="6"/>
      <c r="D147" s="7"/>
      <c r="E147" s="7"/>
      <c r="F147" s="7"/>
      <c r="G147" s="7"/>
      <c r="H147" s="7"/>
      <c r="I147" s="7"/>
      <c r="J147" s="7"/>
      <c r="K147" s="8"/>
    </row>
    <row r="148" spans="1:11" x14ac:dyDescent="0.25">
      <c r="A148" s="5"/>
      <c r="B148" s="6" t="s">
        <v>20</v>
      </c>
      <c r="C148" s="6"/>
      <c r="D148" s="7"/>
      <c r="E148" s="7"/>
      <c r="F148" s="7"/>
      <c r="G148" s="7"/>
      <c r="H148" s="7"/>
      <c r="I148" s="7"/>
      <c r="J148" s="7"/>
      <c r="K148" s="8"/>
    </row>
    <row r="149" spans="1:11" x14ac:dyDescent="0.25">
      <c r="A149" s="5"/>
      <c r="B149" s="6" t="s">
        <v>21</v>
      </c>
      <c r="C149" s="6"/>
      <c r="D149" s="7"/>
      <c r="E149" s="7"/>
      <c r="F149" s="7"/>
      <c r="G149" s="7"/>
      <c r="H149" s="7"/>
      <c r="I149" s="7"/>
      <c r="J149" s="7"/>
      <c r="K149" s="8"/>
    </row>
    <row r="150" spans="1:11" ht="60" x14ac:dyDescent="0.25">
      <c r="A150" s="5">
        <v>8</v>
      </c>
      <c r="B150" s="18" t="s">
        <v>132</v>
      </c>
      <c r="C150" s="6">
        <f>SUM(C151:C155)</f>
        <v>10</v>
      </c>
      <c r="D150" s="7">
        <f>SUM(D151:D155)</f>
        <v>10</v>
      </c>
      <c r="E150" s="7">
        <f>IF(C150=0,"",ROUND(D150/C150*100,1))</f>
        <v>100</v>
      </c>
      <c r="F150" s="7">
        <f>SUM(F151:F155)</f>
        <v>0</v>
      </c>
      <c r="G150" s="7">
        <f>IF(C150=0,"",ROUND(F150/C150*100,1))</f>
        <v>0</v>
      </c>
      <c r="H150" s="7">
        <f>SUM(H151:H155)</f>
        <v>0</v>
      </c>
      <c r="I150" s="7">
        <f>IF(C150=0,"",ROUND(H150/C150*100,1))</f>
        <v>0</v>
      </c>
      <c r="J150" s="7">
        <f>SUM(J151:J155)</f>
        <v>0</v>
      </c>
      <c r="K150" s="8">
        <f>IF(C150=0,"",ROUND(J150/C150*100,1))</f>
        <v>0</v>
      </c>
    </row>
    <row r="151" spans="1:11" x14ac:dyDescent="0.25">
      <c r="A151" s="5"/>
      <c r="B151" s="6" t="s">
        <v>17</v>
      </c>
      <c r="C151" s="6">
        <v>10</v>
      </c>
      <c r="D151" s="7">
        <v>10</v>
      </c>
      <c r="E151" s="7">
        <f>IF(C150=0,"",IF(D151=0,"",ROUND(D151/C150*100,1)))</f>
        <v>100</v>
      </c>
      <c r="F151" s="7"/>
      <c r="G151" s="7" t="str">
        <f>IF(C150=0,"",IF(F151=0,"",ROUND(F151/C150*100,1)))</f>
        <v/>
      </c>
      <c r="H151" s="7"/>
      <c r="I151" s="7" t="str">
        <f>IF(C150=0,"",IF(H151=0,"",ROUND(H151/C150*100,1)))</f>
        <v/>
      </c>
      <c r="J151" s="7"/>
      <c r="K151" s="8" t="str">
        <f>IF(C150=0,"",IF(J151=0,"",ROUND(J151/C150*100,1)))</f>
        <v/>
      </c>
    </row>
    <row r="152" spans="1:11" x14ac:dyDescent="0.25">
      <c r="A152" s="5"/>
      <c r="B152" s="6" t="s">
        <v>18</v>
      </c>
      <c r="C152" s="6"/>
      <c r="D152" s="7"/>
      <c r="E152" s="7"/>
      <c r="F152" s="7"/>
      <c r="G152" s="7"/>
      <c r="H152" s="7"/>
      <c r="I152" s="7"/>
      <c r="J152" s="7"/>
      <c r="K152" s="8"/>
    </row>
    <row r="153" spans="1:11" x14ac:dyDescent="0.25">
      <c r="A153" s="5"/>
      <c r="B153" s="6" t="s">
        <v>19</v>
      </c>
      <c r="C153" s="6"/>
      <c r="D153" s="7"/>
      <c r="E153" s="7"/>
      <c r="F153" s="7"/>
      <c r="G153" s="7"/>
      <c r="H153" s="7"/>
      <c r="I153" s="7"/>
      <c r="J153" s="7"/>
      <c r="K153" s="8"/>
    </row>
    <row r="154" spans="1:11" x14ac:dyDescent="0.25">
      <c r="A154" s="5"/>
      <c r="B154" s="6" t="s">
        <v>20</v>
      </c>
      <c r="C154" s="6"/>
      <c r="D154" s="7"/>
      <c r="E154" s="7"/>
      <c r="F154" s="7"/>
      <c r="G154" s="7"/>
      <c r="H154" s="7"/>
      <c r="I154" s="7"/>
      <c r="J154" s="7"/>
      <c r="K154" s="8"/>
    </row>
    <row r="155" spans="1:11" x14ac:dyDescent="0.25">
      <c r="A155" s="5"/>
      <c r="B155" s="6" t="s">
        <v>21</v>
      </c>
      <c r="C155" s="6"/>
      <c r="D155" s="7"/>
      <c r="E155" s="7"/>
      <c r="F155" s="7"/>
      <c r="G155" s="7"/>
      <c r="H155" s="7"/>
      <c r="I155" s="7"/>
      <c r="J155" s="7"/>
      <c r="K155" s="8"/>
    </row>
    <row r="156" spans="1:11" ht="60" x14ac:dyDescent="0.25">
      <c r="A156" s="5">
        <v>9</v>
      </c>
      <c r="B156" s="18" t="s">
        <v>133</v>
      </c>
      <c r="C156" s="6">
        <f>SUM(C157:C161)</f>
        <v>25</v>
      </c>
      <c r="D156" s="7">
        <f>SUM(D157:D161)</f>
        <v>25</v>
      </c>
      <c r="E156" s="7">
        <f>IF(C156=0,"",ROUND(D156/C156*100,1))</f>
        <v>100</v>
      </c>
      <c r="F156" s="7">
        <f>SUM(F157:F161)</f>
        <v>0</v>
      </c>
      <c r="G156" s="7">
        <f>IF(C156=0,"",ROUND(F156/C156*100,1))</f>
        <v>0</v>
      </c>
      <c r="H156" s="7">
        <f>SUM(H157:H161)</f>
        <v>0</v>
      </c>
      <c r="I156" s="7">
        <f>IF(C156=0,"",ROUND(H156/C156*100,1))</f>
        <v>0</v>
      </c>
      <c r="J156" s="7">
        <f>SUM(J157:J161)</f>
        <v>0</v>
      </c>
      <c r="K156" s="8">
        <f>IF(C156=0,"",ROUND(J156/C156*100,1))</f>
        <v>0</v>
      </c>
    </row>
    <row r="157" spans="1:11" x14ac:dyDescent="0.25">
      <c r="A157" s="5"/>
      <c r="B157" s="6" t="s">
        <v>17</v>
      </c>
      <c r="C157" s="6">
        <v>25</v>
      </c>
      <c r="D157" s="7">
        <v>25</v>
      </c>
      <c r="E157" s="7">
        <f>IF(C156=0,"",IF(D157=0,"",ROUND(D157/C156*100,1)))</f>
        <v>100</v>
      </c>
      <c r="F157" s="7"/>
      <c r="G157" s="7" t="str">
        <f>IF(C156=0,"",IF(F157=0,"",ROUND(F157/C156*100,1)))</f>
        <v/>
      </c>
      <c r="H157" s="7"/>
      <c r="I157" s="7" t="str">
        <f>IF(C156=0,"",IF(H157=0,"",ROUND(H157/C156*100,1)))</f>
        <v/>
      </c>
      <c r="J157" s="7"/>
      <c r="K157" s="8" t="str">
        <f>IF(C156=0,"",IF(J157=0,"",ROUND(J157/C156*100,1)))</f>
        <v/>
      </c>
    </row>
    <row r="158" spans="1:11" x14ac:dyDescent="0.25">
      <c r="A158" s="5"/>
      <c r="B158" s="6" t="s">
        <v>18</v>
      </c>
      <c r="C158" s="6"/>
      <c r="D158" s="7"/>
      <c r="E158" s="7"/>
      <c r="F158" s="7"/>
      <c r="G158" s="7"/>
      <c r="H158" s="7"/>
      <c r="I158" s="7"/>
      <c r="J158" s="7"/>
      <c r="K158" s="8"/>
    </row>
    <row r="159" spans="1:11" x14ac:dyDescent="0.25">
      <c r="A159" s="5"/>
      <c r="B159" s="6" t="s">
        <v>19</v>
      </c>
      <c r="C159" s="6"/>
      <c r="D159" s="7"/>
      <c r="E159" s="7"/>
      <c r="F159" s="7"/>
      <c r="G159" s="7"/>
      <c r="H159" s="7"/>
      <c r="I159" s="7"/>
      <c r="J159" s="7"/>
      <c r="K159" s="8"/>
    </row>
    <row r="160" spans="1:11" x14ac:dyDescent="0.25">
      <c r="A160" s="5"/>
      <c r="B160" s="6" t="s">
        <v>20</v>
      </c>
      <c r="C160" s="6"/>
      <c r="D160" s="7"/>
      <c r="E160" s="7"/>
      <c r="F160" s="7"/>
      <c r="G160" s="7"/>
      <c r="H160" s="7"/>
      <c r="I160" s="7"/>
      <c r="J160" s="7"/>
      <c r="K160" s="8"/>
    </row>
    <row r="161" spans="1:11" x14ac:dyDescent="0.25">
      <c r="A161" s="5"/>
      <c r="B161" s="6" t="s">
        <v>21</v>
      </c>
      <c r="C161" s="6"/>
      <c r="D161" s="7"/>
      <c r="E161" s="7"/>
      <c r="F161" s="7"/>
      <c r="G161" s="7"/>
      <c r="H161" s="7"/>
      <c r="I161" s="7"/>
      <c r="J161" s="7"/>
      <c r="K161" s="8"/>
    </row>
    <row r="162" spans="1:11" ht="60" x14ac:dyDescent="0.25">
      <c r="A162" s="5">
        <v>10</v>
      </c>
      <c r="B162" s="18" t="s">
        <v>134</v>
      </c>
      <c r="C162" s="6">
        <f>SUM(C163:C167)</f>
        <v>3</v>
      </c>
      <c r="D162" s="7">
        <f>SUM(D163:D167)</f>
        <v>3</v>
      </c>
      <c r="E162" s="7">
        <f>IF(C162=0,"",ROUND(D162/C162*100,1))</f>
        <v>100</v>
      </c>
      <c r="F162" s="7">
        <f>SUM(F163:F167)</f>
        <v>0</v>
      </c>
      <c r="G162" s="7">
        <f>IF(C162=0,"",ROUND(F162/C162*100,1))</f>
        <v>0</v>
      </c>
      <c r="H162" s="7">
        <f>SUM(H163:H167)</f>
        <v>0</v>
      </c>
      <c r="I162" s="7">
        <f>IF(C162=0,"",ROUND(H162/C162*100,1))</f>
        <v>0</v>
      </c>
      <c r="J162" s="7">
        <f>SUM(J163:J167)</f>
        <v>0</v>
      </c>
      <c r="K162" s="8">
        <f>IF(C162=0,"",ROUND(J162/C162*100,1))</f>
        <v>0</v>
      </c>
    </row>
    <row r="163" spans="1:11" x14ac:dyDescent="0.25">
      <c r="A163" s="5"/>
      <c r="B163" s="6" t="s">
        <v>17</v>
      </c>
      <c r="C163" s="6">
        <v>3</v>
      </c>
      <c r="D163" s="7">
        <v>3</v>
      </c>
      <c r="E163" s="7">
        <f>IF(C162=0,"",IF(D163=0,"",ROUND(D163/C162*100,1)))</f>
        <v>100</v>
      </c>
      <c r="F163" s="7"/>
      <c r="G163" s="7" t="str">
        <f>IF(C162=0,"",IF(F163=0,"",ROUND(F163/C162*100,1)))</f>
        <v/>
      </c>
      <c r="H163" s="7"/>
      <c r="I163" s="7" t="str">
        <f>IF(C162=0,"",IF(H163=0,"",ROUND(H163/C162*100,1)))</f>
        <v/>
      </c>
      <c r="J163" s="7"/>
      <c r="K163" s="8" t="str">
        <f>IF(C162=0,"",IF(J163=0,"",ROUND(J163/C162*100,1)))</f>
        <v/>
      </c>
    </row>
    <row r="164" spans="1:11" x14ac:dyDescent="0.25">
      <c r="A164" s="5"/>
      <c r="B164" s="6" t="s">
        <v>18</v>
      </c>
      <c r="C164" s="6"/>
      <c r="D164" s="7"/>
      <c r="E164" s="7"/>
      <c r="F164" s="7"/>
      <c r="G164" s="7"/>
      <c r="H164" s="7"/>
      <c r="I164" s="7"/>
      <c r="J164" s="7"/>
      <c r="K164" s="8"/>
    </row>
    <row r="165" spans="1:11" x14ac:dyDescent="0.25">
      <c r="A165" s="5"/>
      <c r="B165" s="6" t="s">
        <v>19</v>
      </c>
      <c r="C165" s="6"/>
      <c r="D165" s="7"/>
      <c r="E165" s="7"/>
      <c r="F165" s="7"/>
      <c r="G165" s="7"/>
      <c r="H165" s="7"/>
      <c r="I165" s="7"/>
      <c r="J165" s="7"/>
      <c r="K165" s="8"/>
    </row>
    <row r="166" spans="1:11" x14ac:dyDescent="0.25">
      <c r="A166" s="5"/>
      <c r="B166" s="6" t="s">
        <v>20</v>
      </c>
      <c r="C166" s="6"/>
      <c r="D166" s="7"/>
      <c r="E166" s="7"/>
      <c r="F166" s="7"/>
      <c r="G166" s="7"/>
      <c r="H166" s="7"/>
      <c r="I166" s="7"/>
      <c r="J166" s="7"/>
      <c r="K166" s="8"/>
    </row>
    <row r="167" spans="1:11" x14ac:dyDescent="0.25">
      <c r="A167" s="5"/>
      <c r="B167" s="6" t="s">
        <v>21</v>
      </c>
      <c r="C167" s="6"/>
      <c r="D167" s="7"/>
      <c r="E167" s="7"/>
      <c r="F167" s="7"/>
      <c r="G167" s="7"/>
      <c r="H167" s="7"/>
      <c r="I167" s="7"/>
      <c r="J167" s="7"/>
      <c r="K167" s="8"/>
    </row>
    <row r="168" spans="1:11" ht="60" x14ac:dyDescent="0.25">
      <c r="A168" s="5">
        <v>11</v>
      </c>
      <c r="B168" s="18" t="s">
        <v>135</v>
      </c>
      <c r="C168" s="6">
        <f>SUM(C169:C173)</f>
        <v>67.900000000000006</v>
      </c>
      <c r="D168" s="7">
        <f>SUM(D169:D173)</f>
        <v>67.900000000000006</v>
      </c>
      <c r="E168" s="7">
        <f>IF(C168=0,"",ROUND(D168/C168*100,1))</f>
        <v>100</v>
      </c>
      <c r="F168" s="7">
        <f>SUM(F169:F173)</f>
        <v>0</v>
      </c>
      <c r="G168" s="7">
        <f>IF(C168=0,"",ROUND(F168/C168*100,1))</f>
        <v>0</v>
      </c>
      <c r="H168" s="7">
        <f>SUM(H169:H173)</f>
        <v>0</v>
      </c>
      <c r="I168" s="7">
        <f>IF(C168=0,"",ROUND(H168/C168*100,1))</f>
        <v>0</v>
      </c>
      <c r="J168" s="7">
        <f>SUM(J169:J173)</f>
        <v>0</v>
      </c>
      <c r="K168" s="8">
        <f>IF(C168=0,"",ROUND(J168/C168*100,1))</f>
        <v>0</v>
      </c>
    </row>
    <row r="169" spans="1:11" x14ac:dyDescent="0.25">
      <c r="A169" s="5"/>
      <c r="B169" s="6" t="s">
        <v>17</v>
      </c>
      <c r="C169" s="6">
        <v>67.900000000000006</v>
      </c>
      <c r="D169" s="7">
        <v>67.900000000000006</v>
      </c>
      <c r="E169" s="7">
        <f>IF(C168=0,"",IF(D169=0,"",ROUND(D169/C168*100,1)))</f>
        <v>100</v>
      </c>
      <c r="F169" s="7"/>
      <c r="G169" s="7" t="str">
        <f>IF(C168=0,"",IF(F169=0,"",ROUND(F169/C168*100,1)))</f>
        <v/>
      </c>
      <c r="H169" s="7"/>
      <c r="I169" s="7" t="str">
        <f>IF(C168=0,"",IF(H169=0,"",ROUND(H169/C168*100,1)))</f>
        <v/>
      </c>
      <c r="J169" s="7">
        <v>0</v>
      </c>
      <c r="K169" s="8" t="str">
        <f>IF(C168=0,"",IF(J169=0,"",ROUND(J169/C168*100,1)))</f>
        <v/>
      </c>
    </row>
    <row r="170" spans="1:11" x14ac:dyDescent="0.25">
      <c r="A170" s="5"/>
      <c r="B170" s="6" t="s">
        <v>18</v>
      </c>
      <c r="C170" s="6"/>
      <c r="D170" s="7"/>
      <c r="E170" s="7"/>
      <c r="F170" s="7"/>
      <c r="G170" s="7"/>
      <c r="H170" s="7"/>
      <c r="I170" s="7"/>
      <c r="J170" s="7"/>
      <c r="K170" s="8"/>
    </row>
    <row r="171" spans="1:11" x14ac:dyDescent="0.25">
      <c r="A171" s="5"/>
      <c r="B171" s="6" t="s">
        <v>19</v>
      </c>
      <c r="C171" s="6"/>
      <c r="D171" s="7"/>
      <c r="E171" s="7"/>
      <c r="F171" s="7"/>
      <c r="G171" s="7"/>
      <c r="H171" s="7"/>
      <c r="I171" s="7"/>
      <c r="J171" s="7"/>
      <c r="K171" s="8"/>
    </row>
    <row r="172" spans="1:11" x14ac:dyDescent="0.25">
      <c r="A172" s="5"/>
      <c r="B172" s="6" t="s">
        <v>20</v>
      </c>
      <c r="C172" s="6"/>
      <c r="D172" s="7"/>
      <c r="E172" s="7"/>
      <c r="F172" s="7"/>
      <c r="G172" s="7"/>
      <c r="H172" s="7"/>
      <c r="I172" s="7"/>
      <c r="J172" s="7"/>
      <c r="K172" s="8"/>
    </row>
    <row r="173" spans="1:11" x14ac:dyDescent="0.25">
      <c r="A173" s="5"/>
      <c r="B173" s="6" t="s">
        <v>21</v>
      </c>
      <c r="C173" s="6"/>
      <c r="D173" s="7"/>
      <c r="E173" s="7"/>
      <c r="F173" s="7"/>
      <c r="G173" s="7"/>
      <c r="H173" s="7"/>
      <c r="I173" s="7"/>
      <c r="J173" s="7"/>
      <c r="K173" s="8"/>
    </row>
    <row r="174" spans="1:11" ht="45" x14ac:dyDescent="0.25">
      <c r="A174" s="5">
        <v>12</v>
      </c>
      <c r="B174" s="18" t="s">
        <v>136</v>
      </c>
      <c r="C174" s="6">
        <f>SUM(C175:C179)</f>
        <v>2000</v>
      </c>
      <c r="D174" s="7">
        <f>SUM(D175:D179)</f>
        <v>2000</v>
      </c>
      <c r="E174" s="7">
        <f>IF(C174=0,"",ROUND(D174/C174*100,1))</f>
        <v>100</v>
      </c>
      <c r="F174" s="7">
        <f>SUM(F175:F179)</f>
        <v>0</v>
      </c>
      <c r="G174" s="7">
        <f>IF(C174=0,"",ROUND(F174/C174*100,1))</f>
        <v>0</v>
      </c>
      <c r="H174" s="7">
        <f>SUM(H175:H179)</f>
        <v>0</v>
      </c>
      <c r="I174" s="7">
        <f>IF(C174=0,"",ROUND(H174/C174*100,1))</f>
        <v>0</v>
      </c>
      <c r="J174" s="7">
        <f>SUM(J175:J179)</f>
        <v>0</v>
      </c>
      <c r="K174" s="8">
        <f>IF(C174=0,"",ROUND(J174/C174*100,1))</f>
        <v>0</v>
      </c>
    </row>
    <row r="175" spans="1:11" x14ac:dyDescent="0.25">
      <c r="A175" s="5"/>
      <c r="B175" s="6" t="s">
        <v>17</v>
      </c>
      <c r="C175" s="6">
        <v>2000</v>
      </c>
      <c r="D175" s="7">
        <v>2000</v>
      </c>
      <c r="E175" s="7">
        <f>IF(C174=0,"",IF(D175=0,"",ROUND(D175/C174*100,1)))</f>
        <v>100</v>
      </c>
      <c r="F175" s="7"/>
      <c r="G175" s="7" t="str">
        <f>IF(C174=0,"",IF(F175=0,"",ROUND(F175/C174*100,1)))</f>
        <v/>
      </c>
      <c r="H175" s="7"/>
      <c r="I175" s="7" t="str">
        <f>IF(C174=0,"",IF(H175=0,"",ROUND(H175/C174*100,1)))</f>
        <v/>
      </c>
      <c r="J175" s="7">
        <v>0</v>
      </c>
      <c r="K175" s="8" t="str">
        <f>IF(C174=0,"",IF(J175=0,"",ROUND(J175/C174*100,1)))</f>
        <v/>
      </c>
    </row>
    <row r="176" spans="1:11" x14ac:dyDescent="0.25">
      <c r="A176" s="5"/>
      <c r="B176" s="6" t="s">
        <v>18</v>
      </c>
      <c r="C176" s="6"/>
      <c r="D176" s="7"/>
      <c r="E176" s="7"/>
      <c r="F176" s="7"/>
      <c r="G176" s="7"/>
      <c r="H176" s="7"/>
      <c r="I176" s="7"/>
      <c r="J176" s="7"/>
      <c r="K176" s="8"/>
    </row>
    <row r="177" spans="1:11" x14ac:dyDescent="0.25">
      <c r="A177" s="5"/>
      <c r="B177" s="6" t="s">
        <v>19</v>
      </c>
      <c r="C177" s="6"/>
      <c r="D177" s="7"/>
      <c r="E177" s="7"/>
      <c r="F177" s="7"/>
      <c r="G177" s="7"/>
      <c r="H177" s="7"/>
      <c r="I177" s="7"/>
      <c r="J177" s="7"/>
      <c r="K177" s="8"/>
    </row>
    <row r="178" spans="1:11" x14ac:dyDescent="0.25">
      <c r="A178" s="5"/>
      <c r="B178" s="6" t="s">
        <v>20</v>
      </c>
      <c r="C178" s="6"/>
      <c r="D178" s="7"/>
      <c r="E178" s="7"/>
      <c r="F178" s="7"/>
      <c r="G178" s="7"/>
      <c r="H178" s="7"/>
      <c r="I178" s="7"/>
      <c r="J178" s="7"/>
      <c r="K178" s="8"/>
    </row>
    <row r="179" spans="1:11" x14ac:dyDescent="0.25">
      <c r="A179" s="5"/>
      <c r="B179" s="6" t="s">
        <v>21</v>
      </c>
      <c r="C179" s="6"/>
      <c r="D179" s="7"/>
      <c r="E179" s="7"/>
      <c r="F179" s="7"/>
      <c r="G179" s="7"/>
      <c r="H179" s="7"/>
      <c r="I179" s="7"/>
      <c r="J179" s="7"/>
      <c r="K179" s="8"/>
    </row>
    <row r="180" spans="1:11" ht="60" x14ac:dyDescent="0.25">
      <c r="A180" s="5">
        <v>13</v>
      </c>
      <c r="B180" s="18" t="s">
        <v>137</v>
      </c>
      <c r="C180" s="6">
        <f>SUM(C181:C185)</f>
        <v>237.16</v>
      </c>
      <c r="D180" s="7">
        <f>SUM(D181:D185)</f>
        <v>237.16</v>
      </c>
      <c r="E180" s="7">
        <f>IF(C180=0,"",ROUND(D180/C180*100,1))</f>
        <v>100</v>
      </c>
      <c r="F180" s="7">
        <f>SUM(F181:F185)</f>
        <v>0</v>
      </c>
      <c r="G180" s="7">
        <f>IF(C180=0,"",ROUND(F180/C180*100,1))</f>
        <v>0</v>
      </c>
      <c r="H180" s="7">
        <f>SUM(H181:H185)</f>
        <v>0</v>
      </c>
      <c r="I180" s="7">
        <f>IF(C180=0,"",ROUND(H180/C180*100,1))</f>
        <v>0</v>
      </c>
      <c r="J180" s="7">
        <f>SUM(J181:J185)</f>
        <v>0</v>
      </c>
      <c r="K180" s="8">
        <f>IF(C180=0,"",ROUND(J180/C180*100,1))</f>
        <v>0</v>
      </c>
    </row>
    <row r="181" spans="1:11" x14ac:dyDescent="0.25">
      <c r="A181" s="5"/>
      <c r="B181" s="6" t="s">
        <v>17</v>
      </c>
      <c r="C181" s="6">
        <v>237.16</v>
      </c>
      <c r="D181" s="7">
        <v>237.16</v>
      </c>
      <c r="E181" s="7">
        <f>IF(C181=0,"",ROUND(D181/C181*100,1))</f>
        <v>100</v>
      </c>
      <c r="F181" s="7"/>
      <c r="G181" s="7"/>
      <c r="H181" s="7"/>
      <c r="I181" s="7"/>
      <c r="J181" s="7">
        <v>0</v>
      </c>
      <c r="K181" s="8">
        <f>IF(C181=0,"",ROUND(J181/C181*100,1))</f>
        <v>0</v>
      </c>
    </row>
    <row r="182" spans="1:11" x14ac:dyDescent="0.25">
      <c r="A182" s="5"/>
      <c r="B182" s="6" t="s">
        <v>18</v>
      </c>
      <c r="C182" s="6"/>
      <c r="D182" s="7"/>
      <c r="E182" s="7"/>
      <c r="F182" s="7"/>
      <c r="G182" s="7"/>
      <c r="H182" s="7"/>
      <c r="I182" s="7"/>
      <c r="J182" s="7"/>
      <c r="K182" s="8"/>
    </row>
    <row r="183" spans="1:11" x14ac:dyDescent="0.25">
      <c r="A183" s="5"/>
      <c r="B183" s="6" t="s">
        <v>19</v>
      </c>
      <c r="C183" s="6"/>
      <c r="D183" s="7"/>
      <c r="E183" s="7"/>
      <c r="F183" s="7"/>
      <c r="G183" s="7"/>
      <c r="H183" s="7"/>
      <c r="I183" s="7"/>
      <c r="J183" s="7"/>
      <c r="K183" s="8"/>
    </row>
    <row r="184" spans="1:11" x14ac:dyDescent="0.25">
      <c r="A184" s="5"/>
      <c r="B184" s="6" t="s">
        <v>20</v>
      </c>
      <c r="C184" s="6"/>
      <c r="D184" s="7"/>
      <c r="E184" s="7"/>
      <c r="F184" s="7"/>
      <c r="G184" s="7"/>
      <c r="H184" s="7"/>
      <c r="I184" s="7"/>
      <c r="J184" s="7"/>
      <c r="K184" s="8"/>
    </row>
    <row r="185" spans="1:11" x14ac:dyDescent="0.25">
      <c r="A185" s="5"/>
      <c r="B185" s="6" t="s">
        <v>21</v>
      </c>
      <c r="C185" s="6"/>
      <c r="D185" s="7"/>
      <c r="E185" s="7" t="str">
        <f>IF(C180=0,"",IF(D185=0,"",ROUND(D185/C180*100,1)))</f>
        <v/>
      </c>
      <c r="F185" s="7"/>
      <c r="G185" s="7" t="str">
        <f>IF(C180=0,"",IF(F185=0,"",ROUND(F185/C180*100,1)))</f>
        <v/>
      </c>
      <c r="H185" s="7"/>
      <c r="I185" s="7" t="str">
        <f>IF(C180=0,"",IF(H185=0,"",ROUND(H185/C180*100,1)))</f>
        <v/>
      </c>
      <c r="J185" s="7"/>
      <c r="K185" s="8" t="str">
        <f>IF(C180=0,"",IF(J185=0,"",ROUND(J185/C180*100,1)))</f>
        <v/>
      </c>
    </row>
    <row r="186" spans="1:11" ht="45" x14ac:dyDescent="0.25">
      <c r="A186" s="5">
        <v>14</v>
      </c>
      <c r="B186" s="18" t="s">
        <v>138</v>
      </c>
      <c r="C186" s="6">
        <f>SUM(C187:C191)</f>
        <v>20</v>
      </c>
      <c r="D186" s="7">
        <f>SUM(D187:D191)</f>
        <v>20</v>
      </c>
      <c r="E186" s="7">
        <f>IF(C186=0,"",ROUND(D186/C186*100,1))</f>
        <v>100</v>
      </c>
      <c r="F186" s="7">
        <f>SUM(F187:F191)</f>
        <v>0</v>
      </c>
      <c r="G186" s="7">
        <f>IF(C186=0,"",ROUND(F186/C186*100,1))</f>
        <v>0</v>
      </c>
      <c r="H186" s="7">
        <f>SUM(H187:H191)</f>
        <v>0</v>
      </c>
      <c r="I186" s="7">
        <f>IF(C186=0,"",ROUND(H186/C186*100,1))</f>
        <v>0</v>
      </c>
      <c r="J186" s="7">
        <f>SUM(J187:J191)</f>
        <v>0</v>
      </c>
      <c r="K186" s="8">
        <f>IF(C186=0,"",ROUND(J186/C186*100,1))</f>
        <v>0</v>
      </c>
    </row>
    <row r="187" spans="1:11" x14ac:dyDescent="0.25">
      <c r="A187" s="5"/>
      <c r="B187" s="6" t="s">
        <v>17</v>
      </c>
      <c r="C187" s="6">
        <v>20</v>
      </c>
      <c r="D187" s="7">
        <v>20</v>
      </c>
      <c r="E187" s="7">
        <f>IF(C187=0,"",ROUND(D187/C187*100,1))</f>
        <v>100</v>
      </c>
      <c r="F187" s="7"/>
      <c r="G187" s="7"/>
      <c r="H187" s="7"/>
      <c r="I187" s="7"/>
      <c r="J187" s="7">
        <v>0</v>
      </c>
      <c r="K187" s="8">
        <f>IF(C187=0,"",ROUND(J187/C187*100,1))</f>
        <v>0</v>
      </c>
    </row>
    <row r="188" spans="1:11" x14ac:dyDescent="0.25">
      <c r="A188" s="5"/>
      <c r="B188" s="6" t="s">
        <v>18</v>
      </c>
      <c r="C188" s="6"/>
      <c r="D188" s="7"/>
      <c r="E188" s="7"/>
      <c r="F188" s="7"/>
      <c r="G188" s="7"/>
      <c r="H188" s="7"/>
      <c r="I188" s="7"/>
      <c r="J188" s="7"/>
      <c r="K188" s="8"/>
    </row>
    <row r="189" spans="1:11" x14ac:dyDescent="0.25">
      <c r="A189" s="5"/>
      <c r="B189" s="6" t="s">
        <v>19</v>
      </c>
      <c r="C189" s="6"/>
      <c r="D189" s="7"/>
      <c r="E189" s="7"/>
      <c r="F189" s="7"/>
      <c r="G189" s="7"/>
      <c r="H189" s="7"/>
      <c r="I189" s="7"/>
      <c r="J189" s="7"/>
      <c r="K189" s="8"/>
    </row>
    <row r="190" spans="1:11" x14ac:dyDescent="0.25">
      <c r="A190" s="5"/>
      <c r="B190" s="6" t="s">
        <v>20</v>
      </c>
      <c r="C190" s="6"/>
      <c r="D190" s="7"/>
      <c r="E190" s="7"/>
      <c r="F190" s="7"/>
      <c r="G190" s="7"/>
      <c r="H190" s="7"/>
      <c r="I190" s="7"/>
      <c r="J190" s="7"/>
      <c r="K190" s="8"/>
    </row>
    <row r="191" spans="1:11" x14ac:dyDescent="0.25">
      <c r="A191" s="5"/>
      <c r="B191" s="6" t="s">
        <v>21</v>
      </c>
      <c r="C191" s="6"/>
      <c r="D191" s="7"/>
      <c r="E191" s="7" t="str">
        <f>IF(C186=0,"",IF(D191=0,"",ROUND(D191/C186*100,1)))</f>
        <v/>
      </c>
      <c r="F191" s="7"/>
      <c r="G191" s="7" t="str">
        <f>IF(C186=0,"",IF(F191=0,"",ROUND(F191/C186*100,1)))</f>
        <v/>
      </c>
      <c r="H191" s="7"/>
      <c r="I191" s="7" t="str">
        <f>IF(C186=0,"",IF(H191=0,"",ROUND(H191/C186*100,1)))</f>
        <v/>
      </c>
      <c r="J191" s="7"/>
      <c r="K191" s="8" t="str">
        <f>IF(C186=0,"",IF(J191=0,"",ROUND(J191/C186*100,1)))</f>
        <v/>
      </c>
    </row>
    <row r="192" spans="1:11" ht="60" x14ac:dyDescent="0.25">
      <c r="A192" s="5">
        <v>15</v>
      </c>
      <c r="B192" s="18" t="s">
        <v>139</v>
      </c>
      <c r="C192" s="6">
        <f>SUM(C193:C197)</f>
        <v>30</v>
      </c>
      <c r="D192" s="7">
        <f>SUM(D193:D197)</f>
        <v>30</v>
      </c>
      <c r="E192" s="7">
        <f>IF(C192=0,"",ROUND(D192/C192*100,1))</f>
        <v>100</v>
      </c>
      <c r="F192" s="7">
        <f>SUM(F193:F197)</f>
        <v>0</v>
      </c>
      <c r="G192" s="7">
        <f>IF(C192=0,"",ROUND(F192/C192*100,1))</f>
        <v>0</v>
      </c>
      <c r="H192" s="7">
        <f>SUM(H193:H197)</f>
        <v>0</v>
      </c>
      <c r="I192" s="7">
        <f>IF(C192=0,"",ROUND(H192/C192*100,1))</f>
        <v>0</v>
      </c>
      <c r="J192" s="7">
        <f>SUM(J193:J197)</f>
        <v>0</v>
      </c>
      <c r="K192" s="8">
        <f>IF(C192=0,"",ROUND(J192/C192*100,1))</f>
        <v>0</v>
      </c>
    </row>
    <row r="193" spans="1:11" x14ac:dyDescent="0.25">
      <c r="A193" s="5"/>
      <c r="B193" s="6" t="s">
        <v>17</v>
      </c>
      <c r="C193" s="6">
        <v>30</v>
      </c>
      <c r="D193" s="7">
        <v>30</v>
      </c>
      <c r="E193" s="7">
        <f>IF(C193=0,"",ROUND(D193/C193*100,1))</f>
        <v>100</v>
      </c>
      <c r="F193" s="7"/>
      <c r="G193" s="7"/>
      <c r="H193" s="7"/>
      <c r="I193" s="7"/>
      <c r="J193" s="7"/>
      <c r="K193" s="8"/>
    </row>
    <row r="194" spans="1:11" x14ac:dyDescent="0.25">
      <c r="A194" s="5"/>
      <c r="B194" s="6" t="s">
        <v>18</v>
      </c>
      <c r="C194" s="6"/>
      <c r="D194" s="7"/>
      <c r="E194" s="7"/>
      <c r="F194" s="7"/>
      <c r="G194" s="7"/>
      <c r="H194" s="7"/>
      <c r="I194" s="7"/>
      <c r="J194" s="7"/>
      <c r="K194" s="8"/>
    </row>
    <row r="195" spans="1:11" x14ac:dyDescent="0.25">
      <c r="A195" s="5"/>
      <c r="B195" s="6" t="s">
        <v>19</v>
      </c>
      <c r="C195" s="6"/>
      <c r="D195" s="7"/>
      <c r="E195" s="7"/>
      <c r="F195" s="7"/>
      <c r="G195" s="7"/>
      <c r="H195" s="7"/>
      <c r="I195" s="7"/>
      <c r="J195" s="7"/>
      <c r="K195" s="8"/>
    </row>
    <row r="196" spans="1:11" x14ac:dyDescent="0.25">
      <c r="A196" s="5"/>
      <c r="B196" s="6" t="s">
        <v>20</v>
      </c>
      <c r="C196" s="6"/>
      <c r="D196" s="7"/>
      <c r="E196" s="7"/>
      <c r="F196" s="7"/>
      <c r="G196" s="7"/>
      <c r="H196" s="7"/>
      <c r="I196" s="7"/>
      <c r="J196" s="7"/>
      <c r="K196" s="8"/>
    </row>
    <row r="197" spans="1:11" x14ac:dyDescent="0.25">
      <c r="A197" s="5"/>
      <c r="B197" s="6" t="s">
        <v>21</v>
      </c>
      <c r="C197" s="6"/>
      <c r="D197" s="7"/>
      <c r="E197" s="7" t="str">
        <f>IF(C192=0,"",IF(D197=0,"",ROUND(D197/C192*100,1)))</f>
        <v/>
      </c>
      <c r="F197" s="7"/>
      <c r="G197" s="7" t="str">
        <f>IF(C192=0,"",IF(F197=0,"",ROUND(F197/C192*100,1)))</f>
        <v/>
      </c>
      <c r="H197" s="7"/>
      <c r="I197" s="7" t="str">
        <f>IF(C192=0,"",IF(H197=0,"",ROUND(H197/C192*100,1)))</f>
        <v/>
      </c>
      <c r="J197" s="7"/>
      <c r="K197" s="8" t="str">
        <f>IF(C192=0,"",IF(J197=0,"",ROUND(J197/C192*100,1)))</f>
        <v/>
      </c>
    </row>
    <row r="198" spans="1:11" ht="60" x14ac:dyDescent="0.25">
      <c r="A198" s="5">
        <v>16</v>
      </c>
      <c r="B198" s="18" t="s">
        <v>140</v>
      </c>
      <c r="C198" s="6">
        <f>SUM(C199:C203)</f>
        <v>4.84</v>
      </c>
      <c r="D198" s="7">
        <f>SUM(D199:D203)</f>
        <v>4.84</v>
      </c>
      <c r="E198" s="7">
        <f>IF(C198=0,"",ROUND(D198/C198*100,1))</f>
        <v>100</v>
      </c>
      <c r="F198" s="7">
        <f>SUM(F199:F203)</f>
        <v>0</v>
      </c>
      <c r="G198" s="7">
        <f>IF(C198=0,"",ROUND(F198/C198*100,1))</f>
        <v>0</v>
      </c>
      <c r="H198" s="7">
        <f>SUM(H199:H203)</f>
        <v>0</v>
      </c>
      <c r="I198" s="7">
        <f>IF(C198=0,"",ROUND(H198/C198*100,1))</f>
        <v>0</v>
      </c>
      <c r="J198" s="7">
        <f>SUM(J199:J203)</f>
        <v>0</v>
      </c>
      <c r="K198" s="8">
        <f>IF(C198=0,"",ROUND(J198/C198*100,1))</f>
        <v>0</v>
      </c>
    </row>
    <row r="199" spans="1:11" x14ac:dyDescent="0.25">
      <c r="A199" s="5"/>
      <c r="B199" s="6" t="s">
        <v>17</v>
      </c>
      <c r="C199" s="6">
        <v>4.84</v>
      </c>
      <c r="D199" s="7">
        <v>4.84</v>
      </c>
      <c r="E199" s="7">
        <f>IF(C199=0,"",ROUND(D199/C199*100,1))</f>
        <v>100</v>
      </c>
      <c r="F199" s="7"/>
      <c r="G199" s="7"/>
      <c r="H199" s="7"/>
      <c r="I199" s="7"/>
      <c r="J199" s="7">
        <v>0</v>
      </c>
      <c r="K199" s="8">
        <f>IF(C199=0,"",ROUND(J199/C199*100,1))</f>
        <v>0</v>
      </c>
    </row>
    <row r="200" spans="1:11" x14ac:dyDescent="0.25">
      <c r="A200" s="5"/>
      <c r="B200" s="6" t="s">
        <v>18</v>
      </c>
      <c r="C200" s="6"/>
      <c r="D200" s="7"/>
      <c r="E200" s="7"/>
      <c r="F200" s="7"/>
      <c r="G200" s="7"/>
      <c r="H200" s="7"/>
      <c r="I200" s="7"/>
      <c r="J200" s="7"/>
      <c r="K200" s="8"/>
    </row>
    <row r="201" spans="1:11" x14ac:dyDescent="0.25">
      <c r="A201" s="5"/>
      <c r="B201" s="6" t="s">
        <v>19</v>
      </c>
      <c r="C201" s="6"/>
      <c r="D201" s="7"/>
      <c r="E201" s="7"/>
      <c r="F201" s="7"/>
      <c r="G201" s="7"/>
      <c r="H201" s="7"/>
      <c r="I201" s="7"/>
      <c r="J201" s="7"/>
      <c r="K201" s="8"/>
    </row>
    <row r="202" spans="1:11" x14ac:dyDescent="0.25">
      <c r="A202" s="5"/>
      <c r="B202" s="6" t="s">
        <v>20</v>
      </c>
      <c r="C202" s="6"/>
      <c r="D202" s="7"/>
      <c r="E202" s="7"/>
      <c r="F202" s="7"/>
      <c r="G202" s="7"/>
      <c r="H202" s="7"/>
      <c r="I202" s="7"/>
      <c r="J202" s="7"/>
      <c r="K202" s="8"/>
    </row>
    <row r="203" spans="1:11" x14ac:dyDescent="0.25">
      <c r="A203" s="5"/>
      <c r="B203" s="6" t="s">
        <v>21</v>
      </c>
      <c r="C203" s="6"/>
      <c r="D203" s="7"/>
      <c r="E203" s="7" t="str">
        <f>IF(C198=0,"",IF(D203=0,"",ROUND(D203/C198*100,1)))</f>
        <v/>
      </c>
      <c r="F203" s="7"/>
      <c r="G203" s="7" t="str">
        <f>IF(C198=0,"",IF(F203=0,"",ROUND(F203/C198*100,1)))</f>
        <v/>
      </c>
      <c r="H203" s="7"/>
      <c r="I203" s="7" t="str">
        <f>IF(C198=0,"",IF(H203=0,"",ROUND(H203/C198*100,1)))</f>
        <v/>
      </c>
      <c r="J203" s="7"/>
      <c r="K203" s="8" t="str">
        <f>IF(C198=0,"",IF(J203=0,"",ROUND(J203/C198*100,1)))</f>
        <v/>
      </c>
    </row>
    <row r="204" spans="1:11" ht="45" x14ac:dyDescent="0.25">
      <c r="A204" s="5">
        <v>17</v>
      </c>
      <c r="B204" s="18" t="s">
        <v>141</v>
      </c>
      <c r="C204" s="6">
        <f>SUM(C205:C209)</f>
        <v>50</v>
      </c>
      <c r="D204" s="7">
        <f>SUM(D205:D209)</f>
        <v>50</v>
      </c>
      <c r="E204" s="7">
        <f>IF(C204=0,"",ROUND(D204/C204*100,1))</f>
        <v>100</v>
      </c>
      <c r="F204" s="7">
        <f>SUM(F205:F209)</f>
        <v>0</v>
      </c>
      <c r="G204" s="7">
        <f>IF(C204=0,"",ROUND(F204/C204*100,1))</f>
        <v>0</v>
      </c>
      <c r="H204" s="7">
        <f>SUM(H205:H209)</f>
        <v>0</v>
      </c>
      <c r="I204" s="7">
        <f>IF(C204=0,"",ROUND(H204/C204*100,1))</f>
        <v>0</v>
      </c>
      <c r="J204" s="7">
        <f>SUM(J205:J209)</f>
        <v>0</v>
      </c>
      <c r="K204" s="8">
        <f>IF(C204=0,"",ROUND(J204/C204*100,1))</f>
        <v>0</v>
      </c>
    </row>
    <row r="205" spans="1:11" x14ac:dyDescent="0.25">
      <c r="A205" s="5"/>
      <c r="B205" s="6" t="s">
        <v>17</v>
      </c>
      <c r="C205" s="6">
        <v>50</v>
      </c>
      <c r="D205" s="7">
        <v>50</v>
      </c>
      <c r="E205" s="7">
        <f>IF(C205=0,"",ROUND(D205/C205*100,1))</f>
        <v>100</v>
      </c>
      <c r="F205" s="7"/>
      <c r="G205" s="7"/>
      <c r="H205" s="7"/>
      <c r="I205" s="7"/>
      <c r="J205" s="7">
        <v>0</v>
      </c>
      <c r="K205" s="8">
        <f>IF(C205=0,"",ROUND(J205/C205*100,1))</f>
        <v>0</v>
      </c>
    </row>
    <row r="206" spans="1:11" x14ac:dyDescent="0.25">
      <c r="A206" s="5"/>
      <c r="B206" s="6" t="s">
        <v>18</v>
      </c>
      <c r="C206" s="6"/>
      <c r="D206" s="7"/>
      <c r="E206" s="7"/>
      <c r="F206" s="7"/>
      <c r="G206" s="7"/>
      <c r="H206" s="7"/>
      <c r="I206" s="7"/>
      <c r="J206" s="7"/>
      <c r="K206" s="8"/>
    </row>
    <row r="207" spans="1:11" x14ac:dyDescent="0.25">
      <c r="A207" s="5"/>
      <c r="B207" s="6" t="s">
        <v>19</v>
      </c>
      <c r="C207" s="6"/>
      <c r="D207" s="7"/>
      <c r="E207" s="7"/>
      <c r="F207" s="7"/>
      <c r="G207" s="7"/>
      <c r="H207" s="7"/>
      <c r="I207" s="7"/>
      <c r="J207" s="7"/>
      <c r="K207" s="8"/>
    </row>
    <row r="208" spans="1:11" x14ac:dyDescent="0.25">
      <c r="A208" s="5"/>
      <c r="B208" s="6" t="s">
        <v>20</v>
      </c>
      <c r="C208" s="6"/>
      <c r="D208" s="7"/>
      <c r="E208" s="7"/>
      <c r="F208" s="7"/>
      <c r="G208" s="7"/>
      <c r="H208" s="7"/>
      <c r="I208" s="7"/>
      <c r="J208" s="7"/>
      <c r="K208" s="8"/>
    </row>
    <row r="209" spans="1:11" x14ac:dyDescent="0.25">
      <c r="A209" s="9"/>
      <c r="B209" s="10" t="s">
        <v>21</v>
      </c>
      <c r="C209" s="10"/>
      <c r="D209" s="11"/>
      <c r="E209" s="11" t="str">
        <f>IF(C204=0,"",IF(D209=0,"",ROUND(D209/C204*100,1)))</f>
        <v/>
      </c>
      <c r="F209" s="11"/>
      <c r="G209" s="11" t="str">
        <f>IF(C204=0,"",IF(F209=0,"",ROUND(F209/C204*100,1)))</f>
        <v/>
      </c>
      <c r="H209" s="11"/>
      <c r="I209" s="11" t="str">
        <f>IF(C204=0,"",IF(H209=0,"",ROUND(H209/C204*100,1)))</f>
        <v/>
      </c>
      <c r="J209" s="11"/>
      <c r="K209" s="12" t="str">
        <f>IF(C204=0,"",IF(J209=0,"",ROUND(J209/C204*100,1)))</f>
        <v/>
      </c>
    </row>
    <row r="210" spans="1:11" ht="120" x14ac:dyDescent="0.25">
      <c r="A210" s="27">
        <v>18</v>
      </c>
      <c r="B210" s="22" t="s">
        <v>176</v>
      </c>
      <c r="C210" s="23">
        <f>SUM(C211:C215)</f>
        <v>205.4</v>
      </c>
      <c r="D210" s="24">
        <f>SUM(D211:D215)</f>
        <v>205.4</v>
      </c>
      <c r="E210" s="24">
        <f>IF(C210=0,"",ROUND(D210/C210*100,1))</f>
        <v>100</v>
      </c>
      <c r="F210" s="24">
        <f>SUM(F211:F215)</f>
        <v>0</v>
      </c>
      <c r="G210" s="24">
        <f>IF(C210=0,"",ROUND(F210/C210*100,1))</f>
        <v>0</v>
      </c>
      <c r="H210" s="24">
        <f>SUM(H211:H215)</f>
        <v>0</v>
      </c>
      <c r="I210" s="24">
        <f>IF(C210=0,"",ROUND(H210/C210*100,1))</f>
        <v>0</v>
      </c>
      <c r="J210" s="24">
        <f>SUM(J211:J215)</f>
        <v>0</v>
      </c>
      <c r="K210" s="25">
        <f>IF(C210=0,"",ROUND(J210/C210*100,1))</f>
        <v>0</v>
      </c>
    </row>
    <row r="211" spans="1:11" x14ac:dyDescent="0.25">
      <c r="A211" s="5"/>
      <c r="B211" s="6" t="s">
        <v>17</v>
      </c>
      <c r="C211" s="6"/>
      <c r="D211" s="7"/>
      <c r="E211" s="7"/>
      <c r="F211" s="7"/>
      <c r="G211" s="7"/>
      <c r="H211" s="7"/>
      <c r="I211" s="7"/>
      <c r="J211" s="7"/>
      <c r="K211" s="8"/>
    </row>
    <row r="212" spans="1:11" x14ac:dyDescent="0.25">
      <c r="A212" s="5"/>
      <c r="B212" s="6" t="s">
        <v>18</v>
      </c>
      <c r="C212" s="6"/>
      <c r="D212" s="7"/>
      <c r="E212" s="7"/>
      <c r="F212" s="7"/>
      <c r="G212" s="7"/>
      <c r="H212" s="7"/>
      <c r="I212" s="7"/>
      <c r="J212" s="7"/>
      <c r="K212" s="8"/>
    </row>
    <row r="213" spans="1:11" x14ac:dyDescent="0.25">
      <c r="A213" s="5"/>
      <c r="B213" s="6" t="s">
        <v>19</v>
      </c>
      <c r="C213" s="6"/>
      <c r="D213" s="7"/>
      <c r="E213" s="7"/>
      <c r="F213" s="7"/>
      <c r="G213" s="7"/>
      <c r="H213" s="7"/>
      <c r="I213" s="7"/>
      <c r="J213" s="7"/>
      <c r="K213" s="8"/>
    </row>
    <row r="214" spans="1:11" x14ac:dyDescent="0.25">
      <c r="A214" s="5"/>
      <c r="B214" s="6" t="s">
        <v>20</v>
      </c>
      <c r="C214" s="6"/>
      <c r="D214" s="7"/>
      <c r="E214" s="7"/>
      <c r="F214" s="7"/>
      <c r="G214" s="7"/>
      <c r="H214" s="7"/>
      <c r="I214" s="7"/>
      <c r="J214" s="7"/>
      <c r="K214" s="8"/>
    </row>
    <row r="215" spans="1:11" x14ac:dyDescent="0.25">
      <c r="A215" s="9"/>
      <c r="B215" s="10" t="s">
        <v>21</v>
      </c>
      <c r="C215" s="10">
        <v>205.4</v>
      </c>
      <c r="D215" s="11">
        <v>205.4</v>
      </c>
      <c r="E215" s="11">
        <v>100</v>
      </c>
      <c r="F215" s="11"/>
      <c r="G215" s="11" t="str">
        <f>IF(C210=0,"",IF(F215=0,"",ROUND(F215/C210*100,1)))</f>
        <v/>
      </c>
      <c r="H215" s="11"/>
      <c r="I215" s="11" t="str">
        <f>IF(C210=0,"",IF(H215=0,"",ROUND(H215/C210*100,1)))</f>
        <v/>
      </c>
      <c r="J215" s="11"/>
      <c r="K215" s="12" t="str">
        <f>IF(C210=0,"",IF(J215=0,"",ROUND(J215/C210*100,1)))</f>
        <v/>
      </c>
    </row>
    <row r="216" spans="1:11" ht="45" x14ac:dyDescent="0.25">
      <c r="A216" s="27" t="s">
        <v>23</v>
      </c>
      <c r="B216" s="22" t="s">
        <v>177</v>
      </c>
      <c r="C216" s="23">
        <f>SUM(C217:C221)</f>
        <v>2256.1999999999998</v>
      </c>
      <c r="D216" s="24">
        <f>SUM(D217:D221)</f>
        <v>2256.1999999999998</v>
      </c>
      <c r="E216" s="24">
        <f>IF(C216=0,"",ROUND(D216/C216*100,1))</f>
        <v>100</v>
      </c>
      <c r="F216" s="24">
        <f>SUM(F217:F221)</f>
        <v>0</v>
      </c>
      <c r="G216" s="24">
        <f>IF(C216=0,"",ROUND(F216/C216*100,1))</f>
        <v>0</v>
      </c>
      <c r="H216" s="24">
        <f>SUM(H217:H221)</f>
        <v>0</v>
      </c>
      <c r="I216" s="24">
        <f>IF(C216=0,"",ROUND(H216/C216*100,1))</f>
        <v>0</v>
      </c>
      <c r="J216" s="24">
        <f>SUM(J217:J221)</f>
        <v>0</v>
      </c>
      <c r="K216" s="25">
        <f>IF(C216=0,"",ROUND(J216/C216*100,1))</f>
        <v>0</v>
      </c>
    </row>
    <row r="217" spans="1:11" x14ac:dyDescent="0.25">
      <c r="A217" s="5"/>
      <c r="B217" s="6" t="s">
        <v>17</v>
      </c>
      <c r="C217" s="6">
        <v>2256.1999999999998</v>
      </c>
      <c r="D217" s="7">
        <v>2256.1999999999998</v>
      </c>
      <c r="E217" s="7">
        <f>IF(C216=0,"",IF(D217=0,"",ROUND(D217/C216*100,1)))</f>
        <v>100</v>
      </c>
      <c r="F217" s="7"/>
      <c r="G217" s="7" t="str">
        <f>IF(C216=0,"",IF(F217=0,"",ROUND(F217/C216*100,1)))</f>
        <v/>
      </c>
      <c r="H217" s="7"/>
      <c r="I217" s="7" t="str">
        <f>IF(C216=0,"",IF(H217=0,"",ROUND(H217/C216*100,1)))</f>
        <v/>
      </c>
      <c r="J217" s="7">
        <v>0</v>
      </c>
      <c r="K217" s="8" t="str">
        <f>IF(C216=0,"",IF(J217=0,"",ROUND(J217/C216*100,1)))</f>
        <v/>
      </c>
    </row>
    <row r="218" spans="1:11" x14ac:dyDescent="0.25">
      <c r="A218" s="5"/>
      <c r="B218" s="6" t="s">
        <v>18</v>
      </c>
      <c r="C218" s="6"/>
      <c r="D218" s="7"/>
      <c r="E218" s="7"/>
      <c r="F218" s="7"/>
      <c r="G218" s="7"/>
      <c r="H218" s="7"/>
      <c r="I218" s="7"/>
      <c r="J218" s="7"/>
      <c r="K218" s="8"/>
    </row>
    <row r="219" spans="1:11" x14ac:dyDescent="0.25">
      <c r="A219" s="5"/>
      <c r="B219" s="6" t="s">
        <v>19</v>
      </c>
      <c r="C219" s="6"/>
      <c r="D219" s="7"/>
      <c r="E219" s="7"/>
      <c r="F219" s="7"/>
      <c r="G219" s="7"/>
      <c r="H219" s="7"/>
      <c r="I219" s="7"/>
      <c r="J219" s="7"/>
      <c r="K219" s="8"/>
    </row>
    <row r="220" spans="1:11" x14ac:dyDescent="0.25">
      <c r="A220" s="5"/>
      <c r="B220" s="6" t="s">
        <v>20</v>
      </c>
      <c r="C220" s="6"/>
      <c r="D220" s="7"/>
      <c r="E220" s="7"/>
      <c r="F220" s="7"/>
      <c r="G220" s="7"/>
      <c r="H220" s="7"/>
      <c r="I220" s="7"/>
      <c r="J220" s="7"/>
      <c r="K220" s="8"/>
    </row>
    <row r="221" spans="1:11" ht="15.75" thickBot="1" x14ac:dyDescent="0.3">
      <c r="A221" s="9"/>
      <c r="B221" s="10" t="s">
        <v>21</v>
      </c>
      <c r="C221" s="10"/>
      <c r="D221" s="11"/>
      <c r="E221" s="11"/>
      <c r="F221" s="11"/>
      <c r="G221" s="11"/>
      <c r="H221" s="11"/>
      <c r="I221" s="11"/>
      <c r="J221" s="11"/>
      <c r="K221" s="12"/>
    </row>
    <row r="222" spans="1:11" x14ac:dyDescent="0.25">
      <c r="A222" s="41">
        <v>66.02</v>
      </c>
      <c r="B222" s="29" t="s">
        <v>142</v>
      </c>
      <c r="C222" s="34">
        <f>C228+C234+C240+C246+C252+C258+C264+C270+C276</f>
        <v>4864.6000000000004</v>
      </c>
      <c r="D222" s="34">
        <f>D228+D234+D240+D246+D252+D258+D264+D270+D276</f>
        <v>4864.6000000000004</v>
      </c>
      <c r="E222" s="31">
        <f>IF(C222=0,"",ROUND(D222/C222*100,1))</f>
        <v>100</v>
      </c>
      <c r="F222" s="31">
        <f t="shared" ref="F222:F227" si="11">F228+F234+F240+F246+F252+F258+F264+F270</f>
        <v>0</v>
      </c>
      <c r="G222" s="31">
        <f>IF(C222=0,"",ROUND(F222/C222*100,1))</f>
        <v>0</v>
      </c>
      <c r="H222" s="31">
        <f t="shared" ref="H222:H227" si="12">H228+H234+H240+H246+H252+H258+H264+H270</f>
        <v>0</v>
      </c>
      <c r="I222" s="31">
        <f>IF(C222=0,"",ROUND(H222/C222*100,1))</f>
        <v>0</v>
      </c>
      <c r="J222" s="31">
        <f t="shared" ref="J222:J227" si="13">J228+J234+J240+J246+J252+J258+J264+J270</f>
        <v>0</v>
      </c>
      <c r="K222" s="32">
        <f>IF(C222=0,"",ROUND(J222/C222*100,1))</f>
        <v>0</v>
      </c>
    </row>
    <row r="223" spans="1:11" x14ac:dyDescent="0.25">
      <c r="A223" s="33"/>
      <c r="B223" s="34" t="s">
        <v>17</v>
      </c>
      <c r="C223" s="34">
        <f>C229+C235+C241+C247+C253+C259+C265+C271+C277</f>
        <v>4864.6000000000004</v>
      </c>
      <c r="D223" s="34">
        <f>D229+D235+D241+D247+D253+D259+D265+D271+D277</f>
        <v>4864.6000000000004</v>
      </c>
      <c r="E223" s="35">
        <v>100</v>
      </c>
      <c r="F223" s="35">
        <f t="shared" si="11"/>
        <v>0</v>
      </c>
      <c r="G223" s="35" t="str">
        <f>IF(C222=0,"",IF(F223=0,"",ROUND(F223/C222*100,1)))</f>
        <v/>
      </c>
      <c r="H223" s="35">
        <f t="shared" si="12"/>
        <v>0</v>
      </c>
      <c r="I223" s="35" t="str">
        <f>IF(C222=0,"",IF(H223=0,"",ROUND(H223/C222*100,1)))</f>
        <v/>
      </c>
      <c r="J223" s="35">
        <f t="shared" si="13"/>
        <v>0</v>
      </c>
      <c r="K223" s="36" t="str">
        <f>IF(C222=0,"",IF(J223=0,"",ROUND(J223/C222*100,1)))</f>
        <v/>
      </c>
    </row>
    <row r="224" spans="1:11" x14ac:dyDescent="0.25">
      <c r="A224" s="33"/>
      <c r="B224" s="34" t="s">
        <v>18</v>
      </c>
      <c r="C224" s="34">
        <f t="shared" ref="C224:D227" si="14">C230+C236+C242+C248+C254+C260+C266+C272</f>
        <v>0</v>
      </c>
      <c r="D224" s="35">
        <f t="shared" si="14"/>
        <v>0</v>
      </c>
      <c r="E224" s="35" t="str">
        <f>IF(C222=0,"",IF(D224=0,"",ROUND(D224/C222*100,1)))</f>
        <v/>
      </c>
      <c r="F224" s="35">
        <f t="shared" si="11"/>
        <v>0</v>
      </c>
      <c r="G224" s="35" t="str">
        <f>IF(C222=0,"",IF(F224=0,"",ROUND(F224/C222*100,1)))</f>
        <v/>
      </c>
      <c r="H224" s="35">
        <f t="shared" si="12"/>
        <v>0</v>
      </c>
      <c r="I224" s="35" t="str">
        <f>IF(C222=0,"",IF(H224=0,"",ROUND(H224/C222*100,1)))</f>
        <v/>
      </c>
      <c r="J224" s="35">
        <f t="shared" si="13"/>
        <v>0</v>
      </c>
      <c r="K224" s="36" t="str">
        <f>IF(C222=0,"",IF(J224=0,"",ROUND(J224/C222*100,1)))</f>
        <v/>
      </c>
    </row>
    <row r="225" spans="1:11" x14ac:dyDescent="0.25">
      <c r="A225" s="33"/>
      <c r="B225" s="34" t="s">
        <v>19</v>
      </c>
      <c r="C225" s="34">
        <f t="shared" si="14"/>
        <v>0</v>
      </c>
      <c r="D225" s="35">
        <f t="shared" si="14"/>
        <v>0</v>
      </c>
      <c r="E225" s="35" t="str">
        <f>IF(C222=0,"",IF(D225=0,"",ROUND(D225/C222*100,1)))</f>
        <v/>
      </c>
      <c r="F225" s="35">
        <f t="shared" si="11"/>
        <v>0</v>
      </c>
      <c r="G225" s="35" t="str">
        <f>IF(C222=0,"",IF(F225=0,"",ROUND(F225/C222*100,1)))</f>
        <v/>
      </c>
      <c r="H225" s="35">
        <f t="shared" si="12"/>
        <v>0</v>
      </c>
      <c r="I225" s="35" t="str">
        <f>IF(C222=0,"",IF(H225=0,"",ROUND(H225/C222*100,1)))</f>
        <v/>
      </c>
      <c r="J225" s="35">
        <f t="shared" si="13"/>
        <v>0</v>
      </c>
      <c r="K225" s="36" t="str">
        <f>IF(C222=0,"",IF(J225=0,"",ROUND(J225/C222*100,1)))</f>
        <v/>
      </c>
    </row>
    <row r="226" spans="1:11" x14ac:dyDescent="0.25">
      <c r="A226" s="33"/>
      <c r="B226" s="34" t="s">
        <v>20</v>
      </c>
      <c r="C226" s="34">
        <f t="shared" si="14"/>
        <v>0</v>
      </c>
      <c r="D226" s="35">
        <f t="shared" si="14"/>
        <v>0</v>
      </c>
      <c r="E226" s="35" t="str">
        <f>IF(C222=0,"",IF(D226=0,"",ROUND(D226/C222*100,1)))</f>
        <v/>
      </c>
      <c r="F226" s="35">
        <f t="shared" si="11"/>
        <v>0</v>
      </c>
      <c r="G226" s="35" t="str">
        <f>IF(C222=0,"",IF(F226=0,"",ROUND(F226/C222*100,1)))</f>
        <v/>
      </c>
      <c r="H226" s="35">
        <f t="shared" si="12"/>
        <v>0</v>
      </c>
      <c r="I226" s="35" t="str">
        <f>IF(C222=0,"",IF(H226=0,"",ROUND(H226/C222*100,1)))</f>
        <v/>
      </c>
      <c r="J226" s="35">
        <f t="shared" si="13"/>
        <v>0</v>
      </c>
      <c r="K226" s="36" t="str">
        <f>IF(C222=0,"",IF(J226=0,"",ROUND(J226/C222*100,1)))</f>
        <v/>
      </c>
    </row>
    <row r="227" spans="1:11" ht="15.75" thickBot="1" x14ac:dyDescent="0.3">
      <c r="A227" s="37"/>
      <c r="B227" s="38" t="s">
        <v>21</v>
      </c>
      <c r="C227" s="38">
        <f t="shared" si="14"/>
        <v>0</v>
      </c>
      <c r="D227" s="39">
        <f t="shared" si="14"/>
        <v>0</v>
      </c>
      <c r="E227" s="39" t="str">
        <f>IF(C222=0,"",IF(D227=0,"",ROUND(D227/C222*100,1)))</f>
        <v/>
      </c>
      <c r="F227" s="39">
        <f t="shared" si="11"/>
        <v>0</v>
      </c>
      <c r="G227" s="39" t="str">
        <f>IF(C222=0,"",IF(F227=0,"",ROUND(F227/C222*100,1)))</f>
        <v/>
      </c>
      <c r="H227" s="39">
        <f t="shared" si="12"/>
        <v>0</v>
      </c>
      <c r="I227" s="39" t="str">
        <f>IF(C222=0,"",IF(H227=0,"",ROUND(H227/C222*100,1)))</f>
        <v/>
      </c>
      <c r="J227" s="39">
        <f t="shared" si="13"/>
        <v>0</v>
      </c>
      <c r="K227" s="40" t="str">
        <f>IF(C222=0,"",IF(J227=0,"",ROUND(J227/C222*100,1)))</f>
        <v/>
      </c>
    </row>
    <row r="228" spans="1:11" ht="60" x14ac:dyDescent="0.25">
      <c r="A228" s="27" t="s">
        <v>23</v>
      </c>
      <c r="B228" s="22" t="s">
        <v>143</v>
      </c>
      <c r="C228" s="23">
        <f>SUM(C229:C233)</f>
        <v>4000</v>
      </c>
      <c r="D228" s="24">
        <f>SUM(D229:D233)</f>
        <v>4000</v>
      </c>
      <c r="E228" s="24">
        <f>IF(C228=0,"",ROUND(D228/C228*100,1))</f>
        <v>100</v>
      </c>
      <c r="F228" s="24">
        <f>SUM(F229:F233)</f>
        <v>0</v>
      </c>
      <c r="G228" s="24">
        <f>IF(C228=0,"",ROUND(F228/C228*100,1))</f>
        <v>0</v>
      </c>
      <c r="H228" s="24">
        <f>SUM(H229:H233)</f>
        <v>0</v>
      </c>
      <c r="I228" s="24">
        <f>IF(C228=0,"",ROUND(H228/C228*100,1))</f>
        <v>0</v>
      </c>
      <c r="J228" s="24">
        <f>SUM(J229:J233)</f>
        <v>0</v>
      </c>
      <c r="K228" s="25">
        <f>IF(C228=0,"",ROUND(J228/C228*100,1))</f>
        <v>0</v>
      </c>
    </row>
    <row r="229" spans="1:11" x14ac:dyDescent="0.25">
      <c r="A229" s="5"/>
      <c r="B229" s="6" t="s">
        <v>17</v>
      </c>
      <c r="C229" s="6">
        <v>4000</v>
      </c>
      <c r="D229" s="7">
        <v>4000</v>
      </c>
      <c r="E229" s="7">
        <f>IF(C228=0,"",IF(D229=0,"",ROUND(D229/C228*100,1)))</f>
        <v>100</v>
      </c>
      <c r="F229" s="7"/>
      <c r="G229" s="7" t="str">
        <f>IF(C228=0,"",IF(F229=0,"",ROUND(F229/C228*100,1)))</f>
        <v/>
      </c>
      <c r="H229" s="7"/>
      <c r="I229" s="7" t="str">
        <f>IF(C228=0,"",IF(H229=0,"",ROUND(H229/C228*100,1)))</f>
        <v/>
      </c>
      <c r="J229" s="7">
        <v>0</v>
      </c>
      <c r="K229" s="8" t="str">
        <f>IF(C228=0,"",IF(J229=0,"",ROUND(J229/C228*100,1)))</f>
        <v/>
      </c>
    </row>
    <row r="230" spans="1:11" x14ac:dyDescent="0.25">
      <c r="A230" s="5"/>
      <c r="B230" s="6" t="s">
        <v>18</v>
      </c>
      <c r="C230" s="6"/>
      <c r="D230" s="7"/>
      <c r="E230" s="7"/>
      <c r="F230" s="7"/>
      <c r="G230" s="7"/>
      <c r="H230" s="7"/>
      <c r="I230" s="7"/>
      <c r="J230" s="7"/>
      <c r="K230" s="8"/>
    </row>
    <row r="231" spans="1:11" x14ac:dyDescent="0.25">
      <c r="A231" s="5"/>
      <c r="B231" s="6" t="s">
        <v>19</v>
      </c>
      <c r="C231" s="6"/>
      <c r="D231" s="7"/>
      <c r="E231" s="7"/>
      <c r="F231" s="7"/>
      <c r="G231" s="7"/>
      <c r="H231" s="7"/>
      <c r="I231" s="7"/>
      <c r="J231" s="7"/>
      <c r="K231" s="8"/>
    </row>
    <row r="232" spans="1:11" x14ac:dyDescent="0.25">
      <c r="A232" s="5"/>
      <c r="B232" s="6" t="s">
        <v>20</v>
      </c>
      <c r="C232" s="6"/>
      <c r="D232" s="7"/>
      <c r="E232" s="7"/>
      <c r="F232" s="7"/>
      <c r="G232" s="7"/>
      <c r="H232" s="7"/>
      <c r="I232" s="7"/>
      <c r="J232" s="7"/>
      <c r="K232" s="8"/>
    </row>
    <row r="233" spans="1:11" x14ac:dyDescent="0.25">
      <c r="A233" s="5"/>
      <c r="B233" s="6" t="s">
        <v>21</v>
      </c>
      <c r="C233" s="6"/>
      <c r="D233" s="7"/>
      <c r="E233" s="7"/>
      <c r="F233" s="7"/>
      <c r="G233" s="7"/>
      <c r="H233" s="7"/>
      <c r="I233" s="7"/>
      <c r="J233" s="7"/>
      <c r="K233" s="8"/>
    </row>
    <row r="234" spans="1:11" ht="60" x14ac:dyDescent="0.25">
      <c r="A234" s="5" t="s">
        <v>25</v>
      </c>
      <c r="B234" s="18" t="s">
        <v>144</v>
      </c>
      <c r="C234" s="6">
        <f>SUM(C235:C239)</f>
        <v>20</v>
      </c>
      <c r="D234" s="7">
        <f>SUM(D235:D239)</f>
        <v>20</v>
      </c>
      <c r="E234" s="7">
        <f>IF(C234=0,"",ROUND(D234/C234*100,1))</f>
        <v>100</v>
      </c>
      <c r="F234" s="7">
        <f>SUM(F235:F239)</f>
        <v>0</v>
      </c>
      <c r="G234" s="7">
        <f>IF(C234=0,"",ROUND(F234/C234*100,1))</f>
        <v>0</v>
      </c>
      <c r="H234" s="7">
        <f>SUM(H235:H239)</f>
        <v>0</v>
      </c>
      <c r="I234" s="7">
        <f>IF(C234=0,"",ROUND(H234/C234*100,1))</f>
        <v>0</v>
      </c>
      <c r="J234" s="7">
        <f>SUM(J235:J239)</f>
        <v>0</v>
      </c>
      <c r="K234" s="8">
        <f>IF(C234=0,"",ROUND(J234/C234*100,1))</f>
        <v>0</v>
      </c>
    </row>
    <row r="235" spans="1:11" x14ac:dyDescent="0.25">
      <c r="A235" s="5"/>
      <c r="B235" s="6" t="s">
        <v>17</v>
      </c>
      <c r="C235" s="6">
        <v>20</v>
      </c>
      <c r="D235" s="7">
        <v>20</v>
      </c>
      <c r="E235" s="7">
        <f>IF(C234=0,"",IF(D235=0,"",ROUND(D235/C234*100,1)))</f>
        <v>100</v>
      </c>
      <c r="F235" s="7"/>
      <c r="G235" s="7" t="str">
        <f>IF(C234=0,"",IF(F235=0,"",ROUND(F235/C234*100,1)))</f>
        <v/>
      </c>
      <c r="H235" s="7"/>
      <c r="I235" s="7" t="str">
        <f>IF(C234=0,"",IF(H235=0,"",ROUND(H235/C234*100,1)))</f>
        <v/>
      </c>
      <c r="J235" s="7"/>
      <c r="K235" s="8" t="str">
        <f>IF(C234=0,"",IF(J235=0,"",ROUND(J235/C234*100,1)))</f>
        <v/>
      </c>
    </row>
    <row r="236" spans="1:11" x14ac:dyDescent="0.25">
      <c r="A236" s="5"/>
      <c r="B236" s="6" t="s">
        <v>18</v>
      </c>
      <c r="C236" s="6"/>
      <c r="D236" s="7"/>
      <c r="E236" s="7"/>
      <c r="F236" s="7"/>
      <c r="G236" s="7"/>
      <c r="H236" s="7"/>
      <c r="I236" s="7"/>
      <c r="J236" s="7"/>
      <c r="K236" s="8"/>
    </row>
    <row r="237" spans="1:11" x14ac:dyDescent="0.25">
      <c r="A237" s="5"/>
      <c r="B237" s="6" t="s">
        <v>19</v>
      </c>
      <c r="C237" s="6"/>
      <c r="D237" s="7"/>
      <c r="E237" s="7"/>
      <c r="F237" s="7"/>
      <c r="G237" s="7"/>
      <c r="H237" s="7"/>
      <c r="I237" s="7"/>
      <c r="J237" s="7"/>
      <c r="K237" s="8"/>
    </row>
    <row r="238" spans="1:11" x14ac:dyDescent="0.25">
      <c r="A238" s="5"/>
      <c r="B238" s="6" t="s">
        <v>20</v>
      </c>
      <c r="C238" s="6"/>
      <c r="D238" s="7"/>
      <c r="E238" s="7"/>
      <c r="F238" s="7"/>
      <c r="G238" s="7"/>
      <c r="H238" s="7"/>
      <c r="I238" s="7"/>
      <c r="J238" s="7"/>
      <c r="K238" s="8"/>
    </row>
    <row r="239" spans="1:11" x14ac:dyDescent="0.25">
      <c r="A239" s="5"/>
      <c r="B239" s="6" t="s">
        <v>21</v>
      </c>
      <c r="C239" s="6"/>
      <c r="D239" s="7"/>
      <c r="E239" s="7"/>
      <c r="F239" s="7"/>
      <c r="G239" s="7"/>
      <c r="H239" s="7"/>
      <c r="I239" s="7"/>
      <c r="J239" s="7"/>
      <c r="K239" s="8"/>
    </row>
    <row r="240" spans="1:11" ht="60" x14ac:dyDescent="0.25">
      <c r="A240" s="5" t="s">
        <v>27</v>
      </c>
      <c r="B240" s="18" t="s">
        <v>145</v>
      </c>
      <c r="C240" s="6">
        <f>SUM(C241:C245)</f>
        <v>15</v>
      </c>
      <c r="D240" s="7">
        <f>SUM(D241:D245)</f>
        <v>15</v>
      </c>
      <c r="E240" s="7">
        <f>IF(C240=0,"",ROUND(D240/C240*100,1))</f>
        <v>100</v>
      </c>
      <c r="F240" s="7">
        <f>SUM(F241:F245)</f>
        <v>0</v>
      </c>
      <c r="G240" s="7">
        <f>IF(C240=0,"",ROUND(F240/C240*100,1))</f>
        <v>0</v>
      </c>
      <c r="H240" s="7">
        <f>SUM(H241:H245)</f>
        <v>0</v>
      </c>
      <c r="I240" s="7">
        <f>IF(C240=0,"",ROUND(H240/C240*100,1))</f>
        <v>0</v>
      </c>
      <c r="J240" s="7">
        <f>SUM(J241:J245)</f>
        <v>0</v>
      </c>
      <c r="K240" s="8">
        <f>IF(C240=0,"",ROUND(J240/C240*100,1))</f>
        <v>0</v>
      </c>
    </row>
    <row r="241" spans="1:11" x14ac:dyDescent="0.25">
      <c r="A241" s="5"/>
      <c r="B241" s="6" t="s">
        <v>17</v>
      </c>
      <c r="C241" s="6">
        <v>15</v>
      </c>
      <c r="D241" s="7">
        <v>15</v>
      </c>
      <c r="E241" s="7">
        <f>IF(C240=0,"",IF(D241=0,"",ROUND(D241/C240*100,1)))</f>
        <v>100</v>
      </c>
      <c r="F241" s="7"/>
      <c r="G241" s="7" t="str">
        <f>IF(C240=0,"",IF(F241=0,"",ROUND(F241/C240*100,1)))</f>
        <v/>
      </c>
      <c r="H241" s="7"/>
      <c r="I241" s="7" t="str">
        <f>IF(C240=0,"",IF(H241=0,"",ROUND(H241/C240*100,1)))</f>
        <v/>
      </c>
      <c r="J241" s="7"/>
      <c r="K241" s="8" t="str">
        <f>IF(C240=0,"",IF(J241=0,"",ROUND(J241/C240*100,1)))</f>
        <v/>
      </c>
    </row>
    <row r="242" spans="1:11" x14ac:dyDescent="0.25">
      <c r="A242" s="5"/>
      <c r="B242" s="6" t="s">
        <v>18</v>
      </c>
      <c r="C242" s="6"/>
      <c r="D242" s="7"/>
      <c r="E242" s="7"/>
      <c r="F242" s="7"/>
      <c r="G242" s="7"/>
      <c r="H242" s="7"/>
      <c r="I242" s="7"/>
      <c r="J242" s="7"/>
      <c r="K242" s="8"/>
    </row>
    <row r="243" spans="1:11" x14ac:dyDescent="0.25">
      <c r="A243" s="5"/>
      <c r="B243" s="6" t="s">
        <v>19</v>
      </c>
      <c r="C243" s="6"/>
      <c r="D243" s="7"/>
      <c r="E243" s="7"/>
      <c r="F243" s="7"/>
      <c r="G243" s="7"/>
      <c r="H243" s="7"/>
      <c r="I243" s="7"/>
      <c r="J243" s="7"/>
      <c r="K243" s="8"/>
    </row>
    <row r="244" spans="1:11" x14ac:dyDescent="0.25">
      <c r="A244" s="5"/>
      <c r="B244" s="6" t="s">
        <v>20</v>
      </c>
      <c r="C244" s="6"/>
      <c r="D244" s="7"/>
      <c r="E244" s="7"/>
      <c r="F244" s="7"/>
      <c r="G244" s="7"/>
      <c r="H244" s="7"/>
      <c r="I244" s="7"/>
      <c r="J244" s="7"/>
      <c r="K244" s="8"/>
    </row>
    <row r="245" spans="1:11" x14ac:dyDescent="0.25">
      <c r="A245" s="5"/>
      <c r="B245" s="6" t="s">
        <v>21</v>
      </c>
      <c r="C245" s="6"/>
      <c r="D245" s="7"/>
      <c r="E245" s="7"/>
      <c r="F245" s="7"/>
      <c r="G245" s="7"/>
      <c r="H245" s="7"/>
      <c r="I245" s="7"/>
      <c r="J245" s="7"/>
      <c r="K245" s="8"/>
    </row>
    <row r="246" spans="1:11" ht="60" x14ac:dyDescent="0.25">
      <c r="A246" s="5" t="s">
        <v>29</v>
      </c>
      <c r="B246" s="18" t="s">
        <v>146</v>
      </c>
      <c r="C246" s="6">
        <f>SUM(C247:C251)</f>
        <v>100</v>
      </c>
      <c r="D246" s="7">
        <f>SUM(D247:D251)</f>
        <v>100</v>
      </c>
      <c r="E246" s="7">
        <f>IF(C246=0,"",ROUND(D246/C246*100,1))</f>
        <v>100</v>
      </c>
      <c r="F246" s="7">
        <f>SUM(F247:F251)</f>
        <v>0</v>
      </c>
      <c r="G246" s="7">
        <f>IF(C246=0,"",ROUND(F246/C246*100,1))</f>
        <v>0</v>
      </c>
      <c r="H246" s="7">
        <f>SUM(H247:H251)</f>
        <v>0</v>
      </c>
      <c r="I246" s="7">
        <f>IF(C246=0,"",ROUND(H246/C246*100,1))</f>
        <v>0</v>
      </c>
      <c r="J246" s="7">
        <f>SUM(J247:J251)</f>
        <v>0</v>
      </c>
      <c r="K246" s="8">
        <f>IF(C246=0,"",ROUND(J246/C246*100,1))</f>
        <v>0</v>
      </c>
    </row>
    <row r="247" spans="1:11" x14ac:dyDescent="0.25">
      <c r="A247" s="5"/>
      <c r="B247" s="6" t="s">
        <v>17</v>
      </c>
      <c r="C247" s="6">
        <v>100</v>
      </c>
      <c r="D247" s="7">
        <v>100</v>
      </c>
      <c r="E247" s="7">
        <f>IF(C246=0,"",IF(D247=0,"",ROUND(D247/C246*100,1)))</f>
        <v>100</v>
      </c>
      <c r="F247" s="7"/>
      <c r="G247" s="7" t="str">
        <f>IF(C246=0,"",IF(F247=0,"",ROUND(F247/C246*100,1)))</f>
        <v/>
      </c>
      <c r="H247" s="7"/>
      <c r="I247" s="7" t="str">
        <f>IF(C246=0,"",IF(H247=0,"",ROUND(H247/C246*100,1)))</f>
        <v/>
      </c>
      <c r="J247" s="7"/>
      <c r="K247" s="8" t="str">
        <f>IF(C246=0,"",IF(J247=0,"",ROUND(J247/C246*100,1)))</f>
        <v/>
      </c>
    </row>
    <row r="248" spans="1:11" x14ac:dyDescent="0.25">
      <c r="A248" s="5"/>
      <c r="B248" s="6" t="s">
        <v>18</v>
      </c>
      <c r="C248" s="6"/>
      <c r="D248" s="7"/>
      <c r="E248" s="7"/>
      <c r="F248" s="7"/>
      <c r="G248" s="7"/>
      <c r="H248" s="7"/>
      <c r="I248" s="7"/>
      <c r="J248" s="7"/>
      <c r="K248" s="8"/>
    </row>
    <row r="249" spans="1:11" x14ac:dyDescent="0.25">
      <c r="A249" s="5"/>
      <c r="B249" s="6" t="s">
        <v>19</v>
      </c>
      <c r="C249" s="6"/>
      <c r="D249" s="7"/>
      <c r="E249" s="7"/>
      <c r="F249" s="7"/>
      <c r="G249" s="7"/>
      <c r="H249" s="7"/>
      <c r="I249" s="7"/>
      <c r="J249" s="7"/>
      <c r="K249" s="8"/>
    </row>
    <row r="250" spans="1:11" x14ac:dyDescent="0.25">
      <c r="A250" s="5"/>
      <c r="B250" s="6" t="s">
        <v>20</v>
      </c>
      <c r="C250" s="6"/>
      <c r="D250" s="7"/>
      <c r="E250" s="7"/>
      <c r="F250" s="7"/>
      <c r="G250" s="7"/>
      <c r="H250" s="7"/>
      <c r="I250" s="7"/>
      <c r="J250" s="7"/>
      <c r="K250" s="8"/>
    </row>
    <row r="251" spans="1:11" x14ac:dyDescent="0.25">
      <c r="A251" s="5"/>
      <c r="B251" s="6" t="s">
        <v>21</v>
      </c>
      <c r="C251" s="6"/>
      <c r="D251" s="7"/>
      <c r="E251" s="7"/>
      <c r="F251" s="7"/>
      <c r="G251" s="7"/>
      <c r="H251" s="7"/>
      <c r="I251" s="7"/>
      <c r="J251" s="7"/>
      <c r="K251" s="8"/>
    </row>
    <row r="252" spans="1:11" ht="60" x14ac:dyDescent="0.25">
      <c r="A252" s="5" t="s">
        <v>31</v>
      </c>
      <c r="B252" s="18" t="s">
        <v>147</v>
      </c>
      <c r="C252" s="6">
        <f>SUM(C253:C257)</f>
        <v>5</v>
      </c>
      <c r="D252" s="7">
        <f>SUM(D253:D257)</f>
        <v>5</v>
      </c>
      <c r="E252" s="7">
        <f>IF(C252=0,"",ROUND(D252/C252*100,1))</f>
        <v>100</v>
      </c>
      <c r="F252" s="7">
        <f>SUM(F253:F257)</f>
        <v>0</v>
      </c>
      <c r="G252" s="7">
        <f>IF(C252=0,"",ROUND(F252/C252*100,1))</f>
        <v>0</v>
      </c>
      <c r="H252" s="7">
        <f>SUM(H253:H257)</f>
        <v>0</v>
      </c>
      <c r="I252" s="7">
        <f>IF(C252=0,"",ROUND(H252/C252*100,1))</f>
        <v>0</v>
      </c>
      <c r="J252" s="7">
        <f>SUM(J253:J257)</f>
        <v>0</v>
      </c>
      <c r="K252" s="8">
        <f>IF(C252=0,"",ROUND(J252/C252*100,1))</f>
        <v>0</v>
      </c>
    </row>
    <row r="253" spans="1:11" x14ac:dyDescent="0.25">
      <c r="A253" s="5"/>
      <c r="B253" s="6" t="s">
        <v>17</v>
      </c>
      <c r="C253" s="6">
        <v>5</v>
      </c>
      <c r="D253" s="7">
        <v>5</v>
      </c>
      <c r="E253" s="7">
        <f>IF(C252=0,"",IF(D253=0,"",ROUND(D253/C252*100,1)))</f>
        <v>100</v>
      </c>
      <c r="F253" s="7"/>
      <c r="G253" s="7" t="str">
        <f>IF(C252=0,"",IF(F253=0,"",ROUND(F253/C252*100,1)))</f>
        <v/>
      </c>
      <c r="H253" s="7"/>
      <c r="I253" s="7" t="str">
        <f>IF(C252=0,"",IF(H253=0,"",ROUND(H253/C252*100,1)))</f>
        <v/>
      </c>
      <c r="J253" s="7"/>
      <c r="K253" s="8" t="str">
        <f>IF(C252=0,"",IF(J253=0,"",ROUND(J253/C252*100,1)))</f>
        <v/>
      </c>
    </row>
    <row r="254" spans="1:11" x14ac:dyDescent="0.25">
      <c r="A254" s="5"/>
      <c r="B254" s="6" t="s">
        <v>18</v>
      </c>
      <c r="C254" s="6"/>
      <c r="D254" s="7"/>
      <c r="E254" s="7"/>
      <c r="F254" s="7"/>
      <c r="G254" s="7"/>
      <c r="H254" s="7"/>
      <c r="I254" s="7"/>
      <c r="J254" s="7"/>
      <c r="K254" s="8"/>
    </row>
    <row r="255" spans="1:11" x14ac:dyDescent="0.25">
      <c r="A255" s="5"/>
      <c r="B255" s="6" t="s">
        <v>19</v>
      </c>
      <c r="C255" s="6"/>
      <c r="D255" s="7"/>
      <c r="E255" s="7"/>
      <c r="F255" s="7"/>
      <c r="G255" s="7"/>
      <c r="H255" s="7"/>
      <c r="I255" s="7"/>
      <c r="J255" s="7"/>
      <c r="K255" s="8"/>
    </row>
    <row r="256" spans="1:11" x14ac:dyDescent="0.25">
      <c r="A256" s="5"/>
      <c r="B256" s="6" t="s">
        <v>20</v>
      </c>
      <c r="C256" s="6"/>
      <c r="D256" s="7"/>
      <c r="E256" s="7"/>
      <c r="F256" s="7"/>
      <c r="G256" s="7"/>
      <c r="H256" s="7"/>
      <c r="I256" s="7"/>
      <c r="J256" s="7"/>
      <c r="K256" s="8"/>
    </row>
    <row r="257" spans="1:11" x14ac:dyDescent="0.25">
      <c r="A257" s="5"/>
      <c r="B257" s="6" t="s">
        <v>21</v>
      </c>
      <c r="C257" s="6"/>
      <c r="D257" s="7"/>
      <c r="E257" s="7"/>
      <c r="F257" s="7"/>
      <c r="G257" s="7"/>
      <c r="H257" s="7"/>
      <c r="I257" s="7"/>
      <c r="J257" s="7"/>
      <c r="K257" s="8"/>
    </row>
    <row r="258" spans="1:11" ht="60" x14ac:dyDescent="0.25">
      <c r="A258" s="5" t="s">
        <v>33</v>
      </c>
      <c r="B258" s="18" t="s">
        <v>148</v>
      </c>
      <c r="C258" s="6">
        <f>SUM(C259:C263)</f>
        <v>40</v>
      </c>
      <c r="D258" s="7">
        <f>SUM(D259:D263)</f>
        <v>40</v>
      </c>
      <c r="E258" s="7">
        <f>IF(C258=0,"",ROUND(D258/C258*100,1))</f>
        <v>100</v>
      </c>
      <c r="F258" s="7">
        <f>SUM(F259:F263)</f>
        <v>0</v>
      </c>
      <c r="G258" s="7">
        <f>IF(C258=0,"",ROUND(F258/C258*100,1))</f>
        <v>0</v>
      </c>
      <c r="H258" s="7">
        <f>SUM(H259:H263)</f>
        <v>0</v>
      </c>
      <c r="I258" s="7">
        <f>IF(C258=0,"",ROUND(H258/C258*100,1))</f>
        <v>0</v>
      </c>
      <c r="J258" s="7">
        <f>SUM(J259:J263)</f>
        <v>0</v>
      </c>
      <c r="K258" s="8">
        <f>IF(C258=0,"",ROUND(J258/C258*100,1))</f>
        <v>0</v>
      </c>
    </row>
    <row r="259" spans="1:11" x14ac:dyDescent="0.25">
      <c r="A259" s="5"/>
      <c r="B259" s="6" t="s">
        <v>17</v>
      </c>
      <c r="C259" s="6">
        <v>40</v>
      </c>
      <c r="D259" s="7">
        <v>40</v>
      </c>
      <c r="E259" s="7">
        <f>IF(C258=0,"",IF(D259=0,"",ROUND(D259/C258*100,1)))</f>
        <v>100</v>
      </c>
      <c r="F259" s="7"/>
      <c r="G259" s="7" t="str">
        <f>IF(C258=0,"",IF(F259=0,"",ROUND(F259/C258*100,1)))</f>
        <v/>
      </c>
      <c r="H259" s="7"/>
      <c r="I259" s="7" t="str">
        <f>IF(C258=0,"",IF(H259=0,"",ROUND(H259/C258*100,1)))</f>
        <v/>
      </c>
      <c r="J259" s="7"/>
      <c r="K259" s="8" t="str">
        <f>IF(C258=0,"",IF(J259=0,"",ROUND(J259/C258*100,1)))</f>
        <v/>
      </c>
    </row>
    <row r="260" spans="1:11" x14ac:dyDescent="0.25">
      <c r="A260" s="5"/>
      <c r="B260" s="6" t="s">
        <v>18</v>
      </c>
      <c r="C260" s="6"/>
      <c r="D260" s="7"/>
      <c r="E260" s="7"/>
      <c r="F260" s="7"/>
      <c r="G260" s="7"/>
      <c r="H260" s="7"/>
      <c r="I260" s="7"/>
      <c r="J260" s="7"/>
      <c r="K260" s="8"/>
    </row>
    <row r="261" spans="1:11" x14ac:dyDescent="0.25">
      <c r="A261" s="5"/>
      <c r="B261" s="6" t="s">
        <v>19</v>
      </c>
      <c r="C261" s="6"/>
      <c r="D261" s="7"/>
      <c r="E261" s="7"/>
      <c r="F261" s="7"/>
      <c r="G261" s="7"/>
      <c r="H261" s="7"/>
      <c r="I261" s="7"/>
      <c r="J261" s="7"/>
      <c r="K261" s="8"/>
    </row>
    <row r="262" spans="1:11" x14ac:dyDescent="0.25">
      <c r="A262" s="5"/>
      <c r="B262" s="6" t="s">
        <v>20</v>
      </c>
      <c r="C262" s="6"/>
      <c r="D262" s="7"/>
      <c r="E262" s="7"/>
      <c r="F262" s="7"/>
      <c r="G262" s="7"/>
      <c r="H262" s="7"/>
      <c r="I262" s="7"/>
      <c r="J262" s="7"/>
      <c r="K262" s="8"/>
    </row>
    <row r="263" spans="1:11" x14ac:dyDescent="0.25">
      <c r="A263" s="5"/>
      <c r="B263" s="6" t="s">
        <v>21</v>
      </c>
      <c r="C263" s="6"/>
      <c r="D263" s="7"/>
      <c r="E263" s="7"/>
      <c r="F263" s="7"/>
      <c r="G263" s="7"/>
      <c r="H263" s="7"/>
      <c r="I263" s="7"/>
      <c r="J263" s="7"/>
      <c r="K263" s="8"/>
    </row>
    <row r="264" spans="1:11" ht="60" x14ac:dyDescent="0.25">
      <c r="A264" s="5" t="s">
        <v>35</v>
      </c>
      <c r="B264" s="18" t="s">
        <v>149</v>
      </c>
      <c r="C264" s="6">
        <f>SUM(C265:C269)</f>
        <v>100</v>
      </c>
      <c r="D264" s="7">
        <f>SUM(D265:D269)</f>
        <v>100</v>
      </c>
      <c r="E264" s="7">
        <f>IF(C264=0,"",ROUND(D264/C264*100,1))</f>
        <v>100</v>
      </c>
      <c r="F264" s="7">
        <f>SUM(F265:F269)</f>
        <v>0</v>
      </c>
      <c r="G264" s="7">
        <f>IF(C264=0,"",ROUND(F264/C264*100,1))</f>
        <v>0</v>
      </c>
      <c r="H264" s="7">
        <f>SUM(H265:H269)</f>
        <v>0</v>
      </c>
      <c r="I264" s="7">
        <f>IF(C264=0,"",ROUND(H264/C264*100,1))</f>
        <v>0</v>
      </c>
      <c r="J264" s="7">
        <f>SUM(J265:J269)</f>
        <v>0</v>
      </c>
      <c r="K264" s="8">
        <f>IF(C264=0,"",ROUND(J264/C264*100,1))</f>
        <v>0</v>
      </c>
    </row>
    <row r="265" spans="1:11" x14ac:dyDescent="0.25">
      <c r="A265" s="5"/>
      <c r="B265" s="6" t="s">
        <v>17</v>
      </c>
      <c r="C265" s="6">
        <v>100</v>
      </c>
      <c r="D265" s="7">
        <v>100</v>
      </c>
      <c r="E265" s="7">
        <f>IF(C264=0,"",IF(D265=0,"",ROUND(D265/C264*100,1)))</f>
        <v>100</v>
      </c>
      <c r="F265" s="7"/>
      <c r="G265" s="7" t="str">
        <f>IF(C264=0,"",IF(F265=0,"",ROUND(F265/C264*100,1)))</f>
        <v/>
      </c>
      <c r="H265" s="7"/>
      <c r="I265" s="7" t="str">
        <f>IF(C264=0,"",IF(H265=0,"",ROUND(H265/C264*100,1)))</f>
        <v/>
      </c>
      <c r="J265" s="7"/>
      <c r="K265" s="8" t="str">
        <f>IF(C264=0,"",IF(J265=0,"",ROUND(J265/C264*100,1)))</f>
        <v/>
      </c>
    </row>
    <row r="266" spans="1:11" x14ac:dyDescent="0.25">
      <c r="A266" s="5"/>
      <c r="B266" s="6" t="s">
        <v>18</v>
      </c>
      <c r="C266" s="6"/>
      <c r="D266" s="7"/>
      <c r="E266" s="7"/>
      <c r="F266" s="7"/>
      <c r="G266" s="7"/>
      <c r="H266" s="7"/>
      <c r="I266" s="7"/>
      <c r="J266" s="7"/>
      <c r="K266" s="8"/>
    </row>
    <row r="267" spans="1:11" x14ac:dyDescent="0.25">
      <c r="A267" s="5"/>
      <c r="B267" s="6" t="s">
        <v>19</v>
      </c>
      <c r="C267" s="6"/>
      <c r="D267" s="7"/>
      <c r="E267" s="7"/>
      <c r="F267" s="7"/>
      <c r="G267" s="7"/>
      <c r="H267" s="7"/>
      <c r="I267" s="7"/>
      <c r="J267" s="7"/>
      <c r="K267" s="8"/>
    </row>
    <row r="268" spans="1:11" x14ac:dyDescent="0.25">
      <c r="A268" s="5"/>
      <c r="B268" s="6" t="s">
        <v>20</v>
      </c>
      <c r="C268" s="6"/>
      <c r="D268" s="7"/>
      <c r="E268" s="7"/>
      <c r="F268" s="7"/>
      <c r="G268" s="7"/>
      <c r="H268" s="7"/>
      <c r="I268" s="7"/>
      <c r="J268" s="7"/>
      <c r="K268" s="8"/>
    </row>
    <row r="269" spans="1:11" x14ac:dyDescent="0.25">
      <c r="A269" s="5"/>
      <c r="B269" s="6" t="s">
        <v>21</v>
      </c>
      <c r="C269" s="6"/>
      <c r="D269" s="7"/>
      <c r="E269" s="7"/>
      <c r="F269" s="7"/>
      <c r="G269" s="7"/>
      <c r="H269" s="7"/>
      <c r="I269" s="7"/>
      <c r="J269" s="7"/>
      <c r="K269" s="8"/>
    </row>
    <row r="270" spans="1:11" ht="60" x14ac:dyDescent="0.25">
      <c r="A270" s="5" t="s">
        <v>37</v>
      </c>
      <c r="B270" s="18" t="s">
        <v>150</v>
      </c>
      <c r="C270" s="6">
        <f>SUM(C271:C275)</f>
        <v>128</v>
      </c>
      <c r="D270" s="7">
        <f>SUM(D271:D275)</f>
        <v>128</v>
      </c>
      <c r="E270" s="7">
        <f>IF(C270=0,"",ROUND(D270/C270*100,1))</f>
        <v>100</v>
      </c>
      <c r="F270" s="7">
        <f>SUM(F271:F275)</f>
        <v>0</v>
      </c>
      <c r="G270" s="7">
        <f>IF(C270=0,"",ROUND(F270/C270*100,1))</f>
        <v>0</v>
      </c>
      <c r="H270" s="7">
        <f>SUM(H271:H275)</f>
        <v>0</v>
      </c>
      <c r="I270" s="7">
        <f>IF(C270=0,"",ROUND(H270/C270*100,1))</f>
        <v>0</v>
      </c>
      <c r="J270" s="7">
        <f>SUM(J271:J275)</f>
        <v>0</v>
      </c>
      <c r="K270" s="8">
        <f>IF(C270=0,"",ROUND(J270/C270*100,1))</f>
        <v>0</v>
      </c>
    </row>
    <row r="271" spans="1:11" x14ac:dyDescent="0.25">
      <c r="A271" s="5"/>
      <c r="B271" s="6" t="s">
        <v>17</v>
      </c>
      <c r="C271" s="6">
        <v>128</v>
      </c>
      <c r="D271" s="7">
        <v>128</v>
      </c>
      <c r="E271" s="7">
        <f>IF(C270=0,"",IF(D271=0,"",ROUND(D271/C270*100,1)))</f>
        <v>100</v>
      </c>
      <c r="F271" s="7"/>
      <c r="G271" s="7" t="str">
        <f>IF(C270=0,"",IF(F271=0,"",ROUND(F271/C270*100,1)))</f>
        <v/>
      </c>
      <c r="H271" s="7"/>
      <c r="I271" s="7" t="str">
        <f>IF(C270=0,"",IF(H271=0,"",ROUND(H271/C270*100,1)))</f>
        <v/>
      </c>
      <c r="J271" s="7"/>
      <c r="K271" s="8" t="str">
        <f>IF(C270=0,"",IF(J271=0,"",ROUND(J271/C270*100,1)))</f>
        <v/>
      </c>
    </row>
    <row r="272" spans="1:11" x14ac:dyDescent="0.25">
      <c r="A272" s="5"/>
      <c r="B272" s="6" t="s">
        <v>18</v>
      </c>
      <c r="C272" s="6"/>
      <c r="D272" s="7"/>
      <c r="E272" s="7"/>
      <c r="F272" s="7"/>
      <c r="G272" s="7"/>
      <c r="H272" s="7"/>
      <c r="I272" s="7"/>
      <c r="J272" s="7"/>
      <c r="K272" s="8"/>
    </row>
    <row r="273" spans="1:11" x14ac:dyDescent="0.25">
      <c r="A273" s="5"/>
      <c r="B273" s="6" t="s">
        <v>19</v>
      </c>
      <c r="C273" s="6"/>
      <c r="D273" s="7"/>
      <c r="E273" s="7"/>
      <c r="F273" s="7"/>
      <c r="G273" s="7"/>
      <c r="H273" s="7"/>
      <c r="I273" s="7"/>
      <c r="J273" s="7"/>
      <c r="K273" s="8"/>
    </row>
    <row r="274" spans="1:11" x14ac:dyDescent="0.25">
      <c r="A274" s="5"/>
      <c r="B274" s="6" t="s">
        <v>20</v>
      </c>
      <c r="C274" s="6"/>
      <c r="D274" s="7"/>
      <c r="E274" s="7"/>
      <c r="F274" s="7"/>
      <c r="G274" s="7"/>
      <c r="H274" s="7"/>
      <c r="I274" s="7"/>
      <c r="J274" s="7"/>
      <c r="K274" s="8"/>
    </row>
    <row r="275" spans="1:11" x14ac:dyDescent="0.25">
      <c r="A275" s="9"/>
      <c r="B275" s="10" t="s">
        <v>21</v>
      </c>
      <c r="C275" s="10"/>
      <c r="D275" s="11"/>
      <c r="E275" s="11"/>
      <c r="F275" s="11"/>
      <c r="G275" s="11"/>
      <c r="H275" s="11"/>
      <c r="I275" s="11"/>
      <c r="J275" s="11"/>
      <c r="K275" s="12"/>
    </row>
    <row r="276" spans="1:11" x14ac:dyDescent="0.25">
      <c r="A276" s="27" t="s">
        <v>23</v>
      </c>
      <c r="B276" s="23" t="s">
        <v>178</v>
      </c>
      <c r="C276" s="23">
        <f>SUM(C277:C281)</f>
        <v>456.6</v>
      </c>
      <c r="D276" s="24">
        <f>SUM(D277:D281)</f>
        <v>456.6</v>
      </c>
      <c r="E276" s="24">
        <f>IF(C276=0,"",ROUND(D276/C276*100,1))</f>
        <v>100</v>
      </c>
      <c r="F276" s="24">
        <f>SUM(F277:F281)</f>
        <v>0</v>
      </c>
      <c r="G276" s="24">
        <f>IF(C276=0,"",ROUND(F276/C276*100,1))</f>
        <v>0</v>
      </c>
      <c r="H276" s="24">
        <f>SUM(H277:H281)</f>
        <v>0</v>
      </c>
      <c r="I276" s="24">
        <f>IF(C276=0,"",ROUND(H276/C276*100,1))</f>
        <v>0</v>
      </c>
      <c r="J276" s="24">
        <f>SUM(J277:J281)</f>
        <v>0</v>
      </c>
      <c r="K276" s="25">
        <f>IF(C276=0,"",ROUND(J276/C276*100,1))</f>
        <v>0</v>
      </c>
    </row>
    <row r="277" spans="1:11" x14ac:dyDescent="0.25">
      <c r="A277" s="5"/>
      <c r="B277" s="6" t="s">
        <v>17</v>
      </c>
      <c r="C277" s="6">
        <v>456.6</v>
      </c>
      <c r="D277" s="7">
        <v>456.6</v>
      </c>
      <c r="E277" s="7">
        <f>IF(C276=0,"",IF(D277=0,"",ROUND(D277/C276*100,1)))</f>
        <v>100</v>
      </c>
      <c r="F277" s="7"/>
      <c r="G277" s="7" t="str">
        <f>IF(C276=0,"",IF(F277=0,"",ROUND(F277/C276*100,1)))</f>
        <v/>
      </c>
      <c r="H277" s="7"/>
      <c r="I277" s="7" t="str">
        <f>IF(C276=0,"",IF(H277=0,"",ROUND(H277/C276*100,1)))</f>
        <v/>
      </c>
      <c r="J277" s="7">
        <v>0</v>
      </c>
      <c r="K277" s="8" t="str">
        <f>IF(C276=0,"",IF(J277=0,"",ROUND(J277/C276*100,1)))</f>
        <v/>
      </c>
    </row>
    <row r="278" spans="1:11" x14ac:dyDescent="0.25">
      <c r="A278" s="5"/>
      <c r="B278" s="6" t="s">
        <v>18</v>
      </c>
      <c r="C278" s="6"/>
      <c r="D278" s="7"/>
      <c r="E278" s="7"/>
      <c r="F278" s="7"/>
      <c r="G278" s="7"/>
      <c r="H278" s="7"/>
      <c r="I278" s="7"/>
      <c r="J278" s="7"/>
      <c r="K278" s="8"/>
    </row>
    <row r="279" spans="1:11" x14ac:dyDescent="0.25">
      <c r="A279" s="5"/>
      <c r="B279" s="6" t="s">
        <v>19</v>
      </c>
      <c r="C279" s="6"/>
      <c r="D279" s="7"/>
      <c r="E279" s="7"/>
      <c r="F279" s="7"/>
      <c r="G279" s="7"/>
      <c r="H279" s="7"/>
      <c r="I279" s="7"/>
      <c r="J279" s="7"/>
      <c r="K279" s="8"/>
    </row>
    <row r="280" spans="1:11" x14ac:dyDescent="0.25">
      <c r="A280" s="5"/>
      <c r="B280" s="6" t="s">
        <v>20</v>
      </c>
      <c r="C280" s="6"/>
      <c r="D280" s="7"/>
      <c r="E280" s="7"/>
      <c r="F280" s="7"/>
      <c r="G280" s="7"/>
      <c r="H280" s="7"/>
      <c r="I280" s="7"/>
      <c r="J280" s="7"/>
      <c r="K280" s="8"/>
    </row>
    <row r="281" spans="1:11" ht="15.75" thickBot="1" x14ac:dyDescent="0.3">
      <c r="A281" s="9"/>
      <c r="B281" s="10" t="s">
        <v>21</v>
      </c>
      <c r="C281" s="10"/>
      <c r="D281" s="11"/>
      <c r="E281" s="11"/>
      <c r="F281" s="11"/>
      <c r="G281" s="11"/>
      <c r="H281" s="11"/>
      <c r="I281" s="11"/>
      <c r="J281" s="11"/>
      <c r="K281" s="12"/>
    </row>
    <row r="282" spans="1:11" ht="15.75" thickBot="1" x14ac:dyDescent="0.3">
      <c r="A282" s="41">
        <v>67.02</v>
      </c>
      <c r="B282" s="29" t="s">
        <v>43</v>
      </c>
      <c r="C282" s="30">
        <f t="shared" ref="C282:D282" si="15">C288+C294+C300+C306+C312+C318+C324+C330+C336+C342+C354+C348</f>
        <v>2568.85</v>
      </c>
      <c r="D282" s="30">
        <f t="shared" si="15"/>
        <v>2568.85</v>
      </c>
      <c r="E282" s="31">
        <f>IF(C282=0,"",ROUND(D282/C282*100,1))</f>
        <v>100</v>
      </c>
      <c r="F282" s="31"/>
      <c r="G282" s="31"/>
      <c r="H282" s="31"/>
      <c r="I282" s="31"/>
      <c r="J282" s="31"/>
      <c r="K282" s="32"/>
    </row>
    <row r="283" spans="1:11" ht="15.75" thickBot="1" x14ac:dyDescent="0.3">
      <c r="A283" s="33"/>
      <c r="B283" s="34" t="s">
        <v>17</v>
      </c>
      <c r="C283" s="30">
        <f t="shared" ref="C283:D283" si="16">C289+C295+C301+C307+C313+C319+C325+C331+C337+C343+C355+C349</f>
        <v>2442.85</v>
      </c>
      <c r="D283" s="30">
        <f t="shared" si="16"/>
        <v>2442.85</v>
      </c>
      <c r="E283" s="35">
        <f>IF(C282=0,"",IF(D283=0,"",ROUND(D283/C282*100,1)))</f>
        <v>95.1</v>
      </c>
      <c r="F283" s="35"/>
      <c r="G283" s="35"/>
      <c r="H283" s="35"/>
      <c r="I283" s="35"/>
      <c r="J283" s="35"/>
      <c r="K283" s="36"/>
    </row>
    <row r="284" spans="1:11" ht="15.75" thickBot="1" x14ac:dyDescent="0.3">
      <c r="A284" s="33"/>
      <c r="B284" s="34" t="s">
        <v>18</v>
      </c>
      <c r="C284" s="30">
        <f t="shared" ref="C284:D284" si="17">C290+C296+C302+C308+C314+C320+C326+C332+C338+C344+C356+C350</f>
        <v>0</v>
      </c>
      <c r="D284" s="30">
        <f t="shared" si="17"/>
        <v>0</v>
      </c>
      <c r="E284" s="35" t="str">
        <f>IF(C282=0,"",IF(D284=0,"",ROUND(D284/C282*100,1)))</f>
        <v/>
      </c>
      <c r="F284" s="35"/>
      <c r="G284" s="35"/>
      <c r="H284" s="35"/>
      <c r="I284" s="35"/>
      <c r="J284" s="35"/>
      <c r="K284" s="36"/>
    </row>
    <row r="285" spans="1:11" ht="15.75" thickBot="1" x14ac:dyDescent="0.3">
      <c r="A285" s="33"/>
      <c r="B285" s="34" t="s">
        <v>19</v>
      </c>
      <c r="C285" s="30">
        <f t="shared" ref="C285:D285" si="18">C291+C297+C303+C309+C315+C321+C327+C333+C339+C345+C357+C351</f>
        <v>0</v>
      </c>
      <c r="D285" s="30">
        <f t="shared" si="18"/>
        <v>0</v>
      </c>
      <c r="E285" s="35" t="str">
        <f>IF(C282=0,"",IF(D285=0,"",ROUND(D285/C282*100,1)))</f>
        <v/>
      </c>
      <c r="F285" s="35"/>
      <c r="G285" s="35"/>
      <c r="H285" s="35"/>
      <c r="I285" s="35"/>
      <c r="J285" s="35"/>
      <c r="K285" s="36"/>
    </row>
    <row r="286" spans="1:11" ht="15.75" thickBot="1" x14ac:dyDescent="0.3">
      <c r="A286" s="33"/>
      <c r="B286" s="34" t="s">
        <v>20</v>
      </c>
      <c r="C286" s="30">
        <f t="shared" ref="C286:D286" si="19">C292+C298+C304+C310+C316+C322+C328+C334+C340+C346+C358+C352</f>
        <v>0</v>
      </c>
      <c r="D286" s="30">
        <f t="shared" si="19"/>
        <v>0</v>
      </c>
      <c r="E286" s="35" t="str">
        <f>IF(C282=0,"",IF(D286=0,"",ROUND(D286/C282*100,1)))</f>
        <v/>
      </c>
      <c r="F286" s="35"/>
      <c r="G286" s="35"/>
      <c r="H286" s="35"/>
      <c r="I286" s="35"/>
      <c r="J286" s="35"/>
      <c r="K286" s="36"/>
    </row>
    <row r="287" spans="1:11" ht="15.75" thickBot="1" x14ac:dyDescent="0.3">
      <c r="A287" s="37"/>
      <c r="B287" s="38" t="s">
        <v>21</v>
      </c>
      <c r="C287" s="30">
        <f>C293+C299+C305+C311+C317+C323+C329+C335+C341+C347+C359+C353</f>
        <v>126</v>
      </c>
      <c r="D287" s="30">
        <f>D293+D299+D305+D311+D317+D323+D329+D335+D341+D347+D359+D353</f>
        <v>126</v>
      </c>
      <c r="E287" s="39">
        <f>IF(C282=0,"",IF(D287=0,"",ROUND(D287/C282*100,1)))</f>
        <v>4.9000000000000004</v>
      </c>
      <c r="F287" s="39"/>
      <c r="G287" s="39"/>
      <c r="H287" s="39"/>
      <c r="I287" s="39"/>
      <c r="J287" s="39"/>
      <c r="K287" s="40"/>
    </row>
    <row r="288" spans="1:11" x14ac:dyDescent="0.25">
      <c r="A288" s="27" t="s">
        <v>23</v>
      </c>
      <c r="B288" s="23" t="s">
        <v>44</v>
      </c>
      <c r="C288" s="23">
        <f>SUM(C289:C293)</f>
        <v>24</v>
      </c>
      <c r="D288" s="24">
        <f>SUM(D289:D293)</f>
        <v>24</v>
      </c>
      <c r="E288" s="24">
        <f>IF(C288=0,"",ROUND(D288/C288*100,1))</f>
        <v>100</v>
      </c>
      <c r="F288" s="24">
        <f>SUM(F289:F293)</f>
        <v>0</v>
      </c>
      <c r="G288" s="24">
        <f>IF(C288=0,"",ROUND(F288/C288*100,1))</f>
        <v>0</v>
      </c>
      <c r="H288" s="24">
        <f>SUM(H289:H293)</f>
        <v>0</v>
      </c>
      <c r="I288" s="24">
        <f>IF(C288=0,"",ROUND(H288/C288*100,1))</f>
        <v>0</v>
      </c>
      <c r="J288" s="24">
        <f>SUM(J289:J293)</f>
        <v>0</v>
      </c>
      <c r="K288" s="25">
        <f>IF(C288=0,"",ROUND(J288/C288*100,1))</f>
        <v>0</v>
      </c>
    </row>
    <row r="289" spans="1:11" x14ac:dyDescent="0.25">
      <c r="A289" s="5"/>
      <c r="B289" s="6" t="s">
        <v>17</v>
      </c>
      <c r="C289" s="6"/>
      <c r="D289" s="7"/>
      <c r="E289" s="7"/>
      <c r="F289" s="7"/>
      <c r="G289" s="7"/>
      <c r="H289" s="7"/>
      <c r="I289" s="7"/>
      <c r="J289" s="7"/>
      <c r="K289" s="8"/>
    </row>
    <row r="290" spans="1:11" x14ac:dyDescent="0.25">
      <c r="A290" s="5"/>
      <c r="B290" s="6" t="s">
        <v>18</v>
      </c>
      <c r="C290" s="6"/>
      <c r="D290" s="7"/>
      <c r="E290" s="7"/>
      <c r="F290" s="7"/>
      <c r="G290" s="7"/>
      <c r="H290" s="7"/>
      <c r="I290" s="7"/>
      <c r="J290" s="7"/>
      <c r="K290" s="8"/>
    </row>
    <row r="291" spans="1:11" x14ac:dyDescent="0.25">
      <c r="A291" s="5"/>
      <c r="B291" s="6" t="s">
        <v>19</v>
      </c>
      <c r="C291" s="6"/>
      <c r="D291" s="7"/>
      <c r="E291" s="7"/>
      <c r="F291" s="7"/>
      <c r="G291" s="7"/>
      <c r="H291" s="7"/>
      <c r="I291" s="7"/>
      <c r="J291" s="7"/>
      <c r="K291" s="8"/>
    </row>
    <row r="292" spans="1:11" x14ac:dyDescent="0.25">
      <c r="A292" s="5"/>
      <c r="B292" s="6" t="s">
        <v>20</v>
      </c>
      <c r="C292" s="6"/>
      <c r="D292" s="7"/>
      <c r="E292" s="7"/>
      <c r="F292" s="7"/>
      <c r="G292" s="7"/>
      <c r="H292" s="7"/>
      <c r="I292" s="7"/>
      <c r="J292" s="7"/>
      <c r="K292" s="8"/>
    </row>
    <row r="293" spans="1:11" x14ac:dyDescent="0.25">
      <c r="A293" s="5"/>
      <c r="B293" s="6" t="s">
        <v>21</v>
      </c>
      <c r="C293" s="6">
        <v>24</v>
      </c>
      <c r="D293" s="7">
        <v>24</v>
      </c>
      <c r="E293" s="7">
        <f>IF(C288=0,"",IF(D293=0,"",ROUND(D293/C288*100,1)))</f>
        <v>100</v>
      </c>
      <c r="F293" s="7"/>
      <c r="G293" s="7" t="str">
        <f>IF(C288=0,"",IF(F293=0,"",ROUND(F293/C288*100,1)))</f>
        <v/>
      </c>
      <c r="H293" s="7"/>
      <c r="I293" s="7" t="str">
        <f>IF(C288=0,"",IF(H293=0,"",ROUND(H293/C288*100,1)))</f>
        <v/>
      </c>
      <c r="J293" s="7"/>
      <c r="K293" s="8" t="str">
        <f>IF(C288=0,"",IF(J293=0,"",ROUND(J293/C288*100,1)))</f>
        <v/>
      </c>
    </row>
    <row r="294" spans="1:11" ht="30" x14ac:dyDescent="0.25">
      <c r="A294" s="5" t="s">
        <v>25</v>
      </c>
      <c r="B294" s="18" t="s">
        <v>45</v>
      </c>
      <c r="C294" s="6">
        <f>SUM(C295:C299)</f>
        <v>48</v>
      </c>
      <c r="D294" s="7">
        <f>SUM(D295:D299)</f>
        <v>48</v>
      </c>
      <c r="E294" s="7">
        <f>IF(C294=0,"",ROUND(D294/C294*100,1))</f>
        <v>100</v>
      </c>
      <c r="F294" s="7">
        <f>SUM(F295:F299)</f>
        <v>0</v>
      </c>
      <c r="G294" s="7">
        <f>IF(C294=0,"",ROUND(F294/C294*100,1))</f>
        <v>0</v>
      </c>
      <c r="H294" s="7">
        <f>SUM(H295:H299)</f>
        <v>0</v>
      </c>
      <c r="I294" s="7">
        <f>IF(C294=0,"",ROUND(H294/C294*100,1))</f>
        <v>0</v>
      </c>
      <c r="J294" s="7">
        <f>SUM(J295:J299)</f>
        <v>0</v>
      </c>
      <c r="K294" s="8">
        <f>IF(C294=0,"",ROUND(J294/C294*100,1))</f>
        <v>0</v>
      </c>
    </row>
    <row r="295" spans="1:11" x14ac:dyDescent="0.25">
      <c r="A295" s="5"/>
      <c r="B295" s="6" t="s">
        <v>17</v>
      </c>
      <c r="C295" s="6"/>
      <c r="D295" s="7"/>
      <c r="E295" s="7"/>
      <c r="F295" s="7"/>
      <c r="G295" s="7"/>
      <c r="H295" s="7"/>
      <c r="I295" s="7"/>
      <c r="J295" s="7"/>
      <c r="K295" s="8"/>
    </row>
    <row r="296" spans="1:11" x14ac:dyDescent="0.25">
      <c r="A296" s="5"/>
      <c r="B296" s="6" t="s">
        <v>18</v>
      </c>
      <c r="C296" s="6"/>
      <c r="D296" s="7"/>
      <c r="E296" s="7"/>
      <c r="F296" s="7"/>
      <c r="G296" s="7"/>
      <c r="H296" s="7"/>
      <c r="I296" s="7"/>
      <c r="J296" s="7"/>
      <c r="K296" s="8"/>
    </row>
    <row r="297" spans="1:11" x14ac:dyDescent="0.25">
      <c r="A297" s="5"/>
      <c r="B297" s="6" t="s">
        <v>19</v>
      </c>
      <c r="C297" s="6"/>
      <c r="D297" s="7"/>
      <c r="E297" s="7"/>
      <c r="F297" s="7"/>
      <c r="G297" s="7"/>
      <c r="H297" s="7"/>
      <c r="I297" s="7"/>
      <c r="J297" s="7"/>
      <c r="K297" s="8"/>
    </row>
    <row r="298" spans="1:11" x14ac:dyDescent="0.25">
      <c r="A298" s="5"/>
      <c r="B298" s="6" t="s">
        <v>20</v>
      </c>
      <c r="C298" s="6"/>
      <c r="D298" s="7"/>
      <c r="E298" s="7"/>
      <c r="F298" s="7"/>
      <c r="G298" s="7"/>
      <c r="H298" s="7"/>
      <c r="I298" s="7"/>
      <c r="J298" s="7"/>
      <c r="K298" s="8"/>
    </row>
    <row r="299" spans="1:11" x14ac:dyDescent="0.25">
      <c r="A299" s="5"/>
      <c r="B299" s="6" t="s">
        <v>21</v>
      </c>
      <c r="C299" s="6">
        <v>48</v>
      </c>
      <c r="D299" s="7">
        <v>48</v>
      </c>
      <c r="E299" s="7">
        <f>IF(C294=0,"",IF(D299=0,"",ROUND(D299/C294*100,1)))</f>
        <v>100</v>
      </c>
      <c r="F299" s="7"/>
      <c r="G299" s="7" t="str">
        <f>IF(C294=0,"",IF(F299=0,"",ROUND(F299/C294*100,1)))</f>
        <v/>
      </c>
      <c r="H299" s="7"/>
      <c r="I299" s="7" t="str">
        <f>IF(C294=0,"",IF(H299=0,"",ROUND(H299/C294*100,1)))</f>
        <v/>
      </c>
      <c r="J299" s="7"/>
      <c r="K299" s="8" t="str">
        <f>IF(C294=0,"",IF(J299=0,"",ROUND(J299/C294*100,1)))</f>
        <v/>
      </c>
    </row>
    <row r="300" spans="1:11" ht="60" x14ac:dyDescent="0.25">
      <c r="A300" s="5" t="s">
        <v>27</v>
      </c>
      <c r="B300" s="18" t="s">
        <v>46</v>
      </c>
      <c r="C300" s="6">
        <f>SUM(C301:C305)</f>
        <v>20</v>
      </c>
      <c r="D300" s="7">
        <f>SUM(D301:D305)</f>
        <v>20</v>
      </c>
      <c r="E300" s="7">
        <f>IF(C300=0,"",ROUND(D300/C300*100,1))</f>
        <v>100</v>
      </c>
      <c r="F300" s="7">
        <f>SUM(F301:F305)</f>
        <v>0</v>
      </c>
      <c r="G300" s="7">
        <f>IF(C300=0,"",ROUND(F300/C300*100,1))</f>
        <v>0</v>
      </c>
      <c r="H300" s="7">
        <f>SUM(H301:H305)</f>
        <v>0</v>
      </c>
      <c r="I300" s="7">
        <f>IF(C300=0,"",ROUND(H300/C300*100,1))</f>
        <v>0</v>
      </c>
      <c r="J300" s="7">
        <f>SUM(J301:J305)</f>
        <v>0</v>
      </c>
      <c r="K300" s="8">
        <f>IF(C300=0,"",ROUND(J300/C300*100,1))</f>
        <v>0</v>
      </c>
    </row>
    <row r="301" spans="1:11" x14ac:dyDescent="0.25">
      <c r="A301" s="5"/>
      <c r="B301" s="6" t="s">
        <v>17</v>
      </c>
      <c r="C301" s="6">
        <v>20</v>
      </c>
      <c r="D301" s="7">
        <v>20</v>
      </c>
      <c r="E301" s="7">
        <f>IF(C300=0,"",IF(D301=0,"",ROUND(D301/C300*100,1)))</f>
        <v>100</v>
      </c>
      <c r="F301" s="7"/>
      <c r="G301" s="7" t="str">
        <f>IF(C300=0,"",IF(F301=0,"",ROUND(F301/C300*100,1)))</f>
        <v/>
      </c>
      <c r="H301" s="7"/>
      <c r="I301" s="7" t="str">
        <f>IF(C300=0,"",IF(H301=0,"",ROUND(H301/C300*100,1)))</f>
        <v/>
      </c>
      <c r="J301" s="7"/>
      <c r="K301" s="8" t="str">
        <f>IF(C300=0,"",IF(J301=0,"",ROUND(J301/C300*100,1)))</f>
        <v/>
      </c>
    </row>
    <row r="302" spans="1:11" x14ac:dyDescent="0.25">
      <c r="A302" s="5"/>
      <c r="B302" s="6" t="s">
        <v>18</v>
      </c>
      <c r="C302" s="6"/>
      <c r="D302" s="7"/>
      <c r="E302" s="7"/>
      <c r="F302" s="7"/>
      <c r="G302" s="7"/>
      <c r="H302" s="7"/>
      <c r="I302" s="7"/>
      <c r="J302" s="7"/>
      <c r="K302" s="8"/>
    </row>
    <row r="303" spans="1:11" x14ac:dyDescent="0.25">
      <c r="A303" s="5"/>
      <c r="B303" s="6" t="s">
        <v>19</v>
      </c>
      <c r="C303" s="6"/>
      <c r="D303" s="7"/>
      <c r="E303" s="7"/>
      <c r="F303" s="7"/>
      <c r="G303" s="7"/>
      <c r="H303" s="7"/>
      <c r="I303" s="7"/>
      <c r="J303" s="7"/>
      <c r="K303" s="8"/>
    </row>
    <row r="304" spans="1:11" x14ac:dyDescent="0.25">
      <c r="A304" s="5"/>
      <c r="B304" s="6" t="s">
        <v>20</v>
      </c>
      <c r="C304" s="6"/>
      <c r="D304" s="7"/>
      <c r="E304" s="7"/>
      <c r="F304" s="7"/>
      <c r="G304" s="7"/>
      <c r="H304" s="7"/>
      <c r="I304" s="7"/>
      <c r="J304" s="7"/>
      <c r="K304" s="8"/>
    </row>
    <row r="305" spans="1:11" x14ac:dyDescent="0.25">
      <c r="A305" s="5"/>
      <c r="B305" s="6" t="s">
        <v>21</v>
      </c>
      <c r="C305" s="6"/>
      <c r="D305" s="7"/>
      <c r="E305" s="7"/>
      <c r="F305" s="7"/>
      <c r="G305" s="7"/>
      <c r="H305" s="7"/>
      <c r="I305" s="7"/>
      <c r="J305" s="7"/>
      <c r="K305" s="8"/>
    </row>
    <row r="306" spans="1:11" ht="75" x14ac:dyDescent="0.25">
      <c r="A306" s="5" t="s">
        <v>29</v>
      </c>
      <c r="B306" s="18" t="s">
        <v>47</v>
      </c>
      <c r="C306" s="6">
        <f>SUM(C307:C311)</f>
        <v>2.85</v>
      </c>
      <c r="D306" s="7">
        <f>SUM(D307:D311)</f>
        <v>2.85</v>
      </c>
      <c r="E306" s="7">
        <f>IF(C306=0,"",ROUND(D306/C306*100,1))</f>
        <v>100</v>
      </c>
      <c r="F306" s="7">
        <f>SUM(F307:F311)</f>
        <v>0</v>
      </c>
      <c r="G306" s="7">
        <f>IF(C306=0,"",ROUND(F306/C306*100,1))</f>
        <v>0</v>
      </c>
      <c r="H306" s="7">
        <f>SUM(H307:H311)</f>
        <v>0</v>
      </c>
      <c r="I306" s="7">
        <f>IF(C306=0,"",ROUND(H306/C306*100,1))</f>
        <v>0</v>
      </c>
      <c r="J306" s="7">
        <f>SUM(J307:J311)</f>
        <v>0</v>
      </c>
      <c r="K306" s="8">
        <f>IF(C306=0,"",ROUND(J306/C306*100,1))</f>
        <v>0</v>
      </c>
    </row>
    <row r="307" spans="1:11" x14ac:dyDescent="0.25">
      <c r="A307" s="5"/>
      <c r="B307" s="6" t="s">
        <v>17</v>
      </c>
      <c r="C307" s="6">
        <v>2.85</v>
      </c>
      <c r="D307" s="7">
        <v>2.85</v>
      </c>
      <c r="E307" s="7">
        <f>IF(C306=0,"",IF(D307=0,"",ROUND(D307/C306*100,1)))</f>
        <v>100</v>
      </c>
      <c r="F307" s="7"/>
      <c r="G307" s="7" t="str">
        <f>IF(C306=0,"",IF(F307=0,"",ROUND(F307/C306*100,1)))</f>
        <v/>
      </c>
      <c r="H307" s="7"/>
      <c r="I307" s="7" t="str">
        <f>IF(C306=0,"",IF(H307=0,"",ROUND(H307/C306*100,1)))</f>
        <v/>
      </c>
      <c r="J307" s="7"/>
      <c r="K307" s="8" t="str">
        <f>IF(C306=0,"",IF(J307=0,"",ROUND(J307/C306*100,1)))</f>
        <v/>
      </c>
    </row>
    <row r="308" spans="1:11" x14ac:dyDescent="0.25">
      <c r="A308" s="5"/>
      <c r="B308" s="6" t="s">
        <v>18</v>
      </c>
      <c r="C308" s="6"/>
      <c r="D308" s="7"/>
      <c r="E308" s="7"/>
      <c r="F308" s="7"/>
      <c r="G308" s="7"/>
      <c r="H308" s="7"/>
      <c r="I308" s="7"/>
      <c r="J308" s="7"/>
      <c r="K308" s="8"/>
    </row>
    <row r="309" spans="1:11" x14ac:dyDescent="0.25">
      <c r="A309" s="5"/>
      <c r="B309" s="6" t="s">
        <v>19</v>
      </c>
      <c r="C309" s="6"/>
      <c r="D309" s="7"/>
      <c r="E309" s="7"/>
      <c r="F309" s="7"/>
      <c r="G309" s="7"/>
      <c r="H309" s="7"/>
      <c r="I309" s="7"/>
      <c r="J309" s="7"/>
      <c r="K309" s="8"/>
    </row>
    <row r="310" spans="1:11" x14ac:dyDescent="0.25">
      <c r="A310" s="5"/>
      <c r="B310" s="6" t="s">
        <v>20</v>
      </c>
      <c r="C310" s="6"/>
      <c r="D310" s="7"/>
      <c r="E310" s="7"/>
      <c r="F310" s="7"/>
      <c r="G310" s="7"/>
      <c r="H310" s="7"/>
      <c r="I310" s="7"/>
      <c r="J310" s="7"/>
      <c r="K310" s="8"/>
    </row>
    <row r="311" spans="1:11" x14ac:dyDescent="0.25">
      <c r="A311" s="5"/>
      <c r="B311" s="6" t="s">
        <v>21</v>
      </c>
      <c r="C311" s="6"/>
      <c r="D311" s="7"/>
      <c r="E311" s="7"/>
      <c r="F311" s="7"/>
      <c r="G311" s="7"/>
      <c r="H311" s="7"/>
      <c r="I311" s="7"/>
      <c r="J311" s="7"/>
      <c r="K311" s="8"/>
    </row>
    <row r="312" spans="1:11" ht="75" x14ac:dyDescent="0.25">
      <c r="A312" s="5" t="s">
        <v>31</v>
      </c>
      <c r="B312" s="18" t="s">
        <v>48</v>
      </c>
      <c r="C312" s="6">
        <f>SUM(C313:C317)</f>
        <v>10</v>
      </c>
      <c r="D312" s="7">
        <f>SUM(D313:D317)</f>
        <v>10</v>
      </c>
      <c r="E312" s="7">
        <f>IF(C312=0,"",ROUND(D312/C312*100,1))</f>
        <v>100</v>
      </c>
      <c r="F312" s="7">
        <f>SUM(F313:F317)</f>
        <v>0</v>
      </c>
      <c r="G312" s="7">
        <f>IF(C312=0,"",ROUND(F312/C312*100,1))</f>
        <v>0</v>
      </c>
      <c r="H312" s="7">
        <f>SUM(H313:H317)</f>
        <v>0</v>
      </c>
      <c r="I312" s="7">
        <f>IF(C312=0,"",ROUND(H312/C312*100,1))</f>
        <v>0</v>
      </c>
      <c r="J312" s="7">
        <f>SUM(J313:J317)</f>
        <v>0</v>
      </c>
      <c r="K312" s="8">
        <f>IF(C312=0,"",ROUND(J312/C312*100,1))</f>
        <v>0</v>
      </c>
    </row>
    <row r="313" spans="1:11" x14ac:dyDescent="0.25">
      <c r="A313" s="5"/>
      <c r="B313" s="6" t="s">
        <v>17</v>
      </c>
      <c r="C313" s="6">
        <v>10</v>
      </c>
      <c r="D313" s="7">
        <v>10</v>
      </c>
      <c r="E313" s="7">
        <f>IF(C312=0,"",IF(D313=0,"",ROUND(D313/C312*100,1)))</f>
        <v>100</v>
      </c>
      <c r="F313" s="7"/>
      <c r="G313" s="7" t="str">
        <f>IF(C312=0,"",IF(F313=0,"",ROUND(F313/C312*100,1)))</f>
        <v/>
      </c>
      <c r="H313" s="7"/>
      <c r="I313" s="7" t="str">
        <f>IF(C312=0,"",IF(H313=0,"",ROUND(H313/C312*100,1)))</f>
        <v/>
      </c>
      <c r="J313" s="7"/>
      <c r="K313" s="8" t="str">
        <f>IF(C312=0,"",IF(J313=0,"",ROUND(J313/C312*100,1)))</f>
        <v/>
      </c>
    </row>
    <row r="314" spans="1:11" x14ac:dyDescent="0.25">
      <c r="A314" s="5"/>
      <c r="B314" s="6" t="s">
        <v>18</v>
      </c>
      <c r="C314" s="6"/>
      <c r="D314" s="7"/>
      <c r="E314" s="7"/>
      <c r="F314" s="7"/>
      <c r="G314" s="7"/>
      <c r="H314" s="7"/>
      <c r="I314" s="7"/>
      <c r="J314" s="7"/>
      <c r="K314" s="8"/>
    </row>
    <row r="315" spans="1:11" x14ac:dyDescent="0.25">
      <c r="A315" s="5"/>
      <c r="B315" s="6" t="s">
        <v>19</v>
      </c>
      <c r="C315" s="6"/>
      <c r="D315" s="7"/>
      <c r="E315" s="7"/>
      <c r="F315" s="7"/>
      <c r="G315" s="7"/>
      <c r="H315" s="7"/>
      <c r="I315" s="7"/>
      <c r="J315" s="7"/>
      <c r="K315" s="8"/>
    </row>
    <row r="316" spans="1:11" x14ac:dyDescent="0.25">
      <c r="A316" s="5"/>
      <c r="B316" s="6" t="s">
        <v>20</v>
      </c>
      <c r="C316" s="6"/>
      <c r="D316" s="7"/>
      <c r="E316" s="7"/>
      <c r="F316" s="7"/>
      <c r="G316" s="7"/>
      <c r="H316" s="7"/>
      <c r="I316" s="7"/>
      <c r="J316" s="7"/>
      <c r="K316" s="8"/>
    </row>
    <row r="317" spans="1:11" x14ac:dyDescent="0.25">
      <c r="A317" s="9"/>
      <c r="B317" s="10" t="s">
        <v>21</v>
      </c>
      <c r="C317" s="10"/>
      <c r="D317" s="11"/>
      <c r="E317" s="11"/>
      <c r="F317" s="11"/>
      <c r="G317" s="11"/>
      <c r="H317" s="11"/>
      <c r="I317" s="11"/>
      <c r="J317" s="11"/>
      <c r="K317" s="12"/>
    </row>
    <row r="318" spans="1:11" ht="75" x14ac:dyDescent="0.25">
      <c r="A318" s="27" t="s">
        <v>23</v>
      </c>
      <c r="B318" s="22" t="s">
        <v>151</v>
      </c>
      <c r="C318" s="23">
        <f>SUM(C319:C323)</f>
        <v>2000</v>
      </c>
      <c r="D318" s="24">
        <f>SUM(D319:D323)</f>
        <v>2000</v>
      </c>
      <c r="E318" s="24">
        <f>IF(C318=0,"",ROUND(D318/C318*100,1))</f>
        <v>100</v>
      </c>
      <c r="F318" s="24">
        <f>SUM(F319:F323)</f>
        <v>0</v>
      </c>
      <c r="G318" s="24">
        <f>IF(C318=0,"",ROUND(F318/C318*100,1))</f>
        <v>0</v>
      </c>
      <c r="H318" s="24">
        <f>SUM(H319:H323)</f>
        <v>0</v>
      </c>
      <c r="I318" s="24">
        <f>IF(C318=0,"",ROUND(H318/C318*100,1))</f>
        <v>0</v>
      </c>
      <c r="J318" s="24">
        <f>SUM(J319:J323)</f>
        <v>0</v>
      </c>
      <c r="K318" s="25">
        <f>IF(C318=0,"",ROUND(J318/C318*100,1))</f>
        <v>0</v>
      </c>
    </row>
    <row r="319" spans="1:11" x14ac:dyDescent="0.25">
      <c r="A319" s="5"/>
      <c r="B319" s="6" t="s">
        <v>17</v>
      </c>
      <c r="C319" s="6">
        <v>2000</v>
      </c>
      <c r="D319" s="7">
        <v>2000</v>
      </c>
      <c r="E319" s="7">
        <f>IF(C318=0,"",IF(D319=0,"",ROUND(D319/C318*100,1)))</f>
        <v>100</v>
      </c>
      <c r="F319" s="7"/>
      <c r="G319" s="7" t="str">
        <f>IF(C318=0,"",IF(F319=0,"",ROUND(F319/C318*100,1)))</f>
        <v/>
      </c>
      <c r="H319" s="7"/>
      <c r="I319" s="7" t="str">
        <f>IF(C318=0,"",IF(H319=0,"",ROUND(H319/C318*100,1)))</f>
        <v/>
      </c>
      <c r="J319" s="7">
        <v>0</v>
      </c>
      <c r="K319" s="8" t="str">
        <f>IF(C318=0,"",IF(J319=0,"",ROUND(J319/C318*100,1)))</f>
        <v/>
      </c>
    </row>
    <row r="320" spans="1:11" x14ac:dyDescent="0.25">
      <c r="A320" s="5"/>
      <c r="B320" s="6" t="s">
        <v>18</v>
      </c>
      <c r="C320" s="6"/>
      <c r="D320" s="7"/>
      <c r="E320" s="7"/>
      <c r="F320" s="7"/>
      <c r="G320" s="7"/>
      <c r="H320" s="7"/>
      <c r="I320" s="7"/>
      <c r="J320" s="7"/>
      <c r="K320" s="8"/>
    </row>
    <row r="321" spans="1:11" x14ac:dyDescent="0.25">
      <c r="A321" s="5"/>
      <c r="B321" s="6" t="s">
        <v>19</v>
      </c>
      <c r="C321" s="6"/>
      <c r="D321" s="7"/>
      <c r="E321" s="7"/>
      <c r="F321" s="7"/>
      <c r="G321" s="7"/>
      <c r="H321" s="7"/>
      <c r="I321" s="7"/>
      <c r="J321" s="7"/>
      <c r="K321" s="8"/>
    </row>
    <row r="322" spans="1:11" x14ac:dyDescent="0.25">
      <c r="A322" s="5"/>
      <c r="B322" s="6" t="s">
        <v>20</v>
      </c>
      <c r="C322" s="6"/>
      <c r="D322" s="7"/>
      <c r="E322" s="7"/>
      <c r="F322" s="7"/>
      <c r="G322" s="7"/>
      <c r="H322" s="7"/>
      <c r="I322" s="7"/>
      <c r="J322" s="7"/>
      <c r="K322" s="8"/>
    </row>
    <row r="323" spans="1:11" x14ac:dyDescent="0.25">
      <c r="A323" s="5"/>
      <c r="B323" s="6" t="s">
        <v>21</v>
      </c>
      <c r="C323" s="6"/>
      <c r="D323" s="7"/>
      <c r="E323" s="7"/>
      <c r="F323" s="7"/>
      <c r="G323" s="7"/>
      <c r="H323" s="7"/>
      <c r="I323" s="7"/>
      <c r="J323" s="7"/>
      <c r="K323" s="8"/>
    </row>
    <row r="324" spans="1:11" ht="90" x14ac:dyDescent="0.25">
      <c r="A324" s="5" t="s">
        <v>25</v>
      </c>
      <c r="B324" s="18" t="s">
        <v>152</v>
      </c>
      <c r="C324" s="6">
        <f>SUM(C325:C329)</f>
        <v>300</v>
      </c>
      <c r="D324" s="7">
        <f>SUM(D325:D329)</f>
        <v>300</v>
      </c>
      <c r="E324" s="7">
        <f>IF(C324=0,"",ROUND(D324/C324*100,1))</f>
        <v>100</v>
      </c>
      <c r="F324" s="7">
        <f>SUM(F325:F329)</f>
        <v>0</v>
      </c>
      <c r="G324" s="7">
        <f>IF(C324=0,"",ROUND(F324/C324*100,1))</f>
        <v>0</v>
      </c>
      <c r="H324" s="7">
        <f>SUM(H325:H329)</f>
        <v>0</v>
      </c>
      <c r="I324" s="7">
        <f>IF(C324=0,"",ROUND(H324/C324*100,1))</f>
        <v>0</v>
      </c>
      <c r="J324" s="7">
        <f>SUM(J325:J329)</f>
        <v>0</v>
      </c>
      <c r="K324" s="8">
        <f>IF(C324=0,"",ROUND(J324/C324*100,1))</f>
        <v>0</v>
      </c>
    </row>
    <row r="325" spans="1:11" x14ac:dyDescent="0.25">
      <c r="A325" s="5"/>
      <c r="B325" s="6" t="s">
        <v>17</v>
      </c>
      <c r="C325" s="6">
        <v>300</v>
      </c>
      <c r="D325" s="7">
        <v>300</v>
      </c>
      <c r="E325" s="7">
        <f>IF(C324=0,"",IF(D325=0,"",ROUND(D325/C324*100,1)))</f>
        <v>100</v>
      </c>
      <c r="F325" s="7"/>
      <c r="G325" s="7" t="str">
        <f>IF(C324=0,"",IF(F325=0,"",ROUND(F325/C324*100,1)))</f>
        <v/>
      </c>
      <c r="H325" s="7"/>
      <c r="I325" s="7" t="str">
        <f>IF(C324=0,"",IF(H325=0,"",ROUND(H325/C324*100,1)))</f>
        <v/>
      </c>
      <c r="J325" s="7">
        <v>0</v>
      </c>
      <c r="K325" s="8" t="str">
        <f>IF(C324=0,"",IF(J325=0,"",ROUND(J325/C324*100,1)))</f>
        <v/>
      </c>
    </row>
    <row r="326" spans="1:11" x14ac:dyDescent="0.25">
      <c r="A326" s="5"/>
      <c r="B326" s="6" t="s">
        <v>18</v>
      </c>
      <c r="C326" s="6"/>
      <c r="D326" s="7"/>
      <c r="E326" s="7"/>
      <c r="F326" s="7"/>
      <c r="G326" s="7"/>
      <c r="H326" s="7"/>
      <c r="I326" s="7"/>
      <c r="J326" s="7"/>
      <c r="K326" s="8"/>
    </row>
    <row r="327" spans="1:11" x14ac:dyDescent="0.25">
      <c r="A327" s="5"/>
      <c r="B327" s="6" t="s">
        <v>19</v>
      </c>
      <c r="C327" s="6"/>
      <c r="D327" s="7"/>
      <c r="E327" s="7"/>
      <c r="F327" s="7"/>
      <c r="G327" s="7"/>
      <c r="H327" s="7"/>
      <c r="I327" s="7"/>
      <c r="J327" s="7"/>
      <c r="K327" s="8"/>
    </row>
    <row r="328" spans="1:11" x14ac:dyDescent="0.25">
      <c r="A328" s="5"/>
      <c r="B328" s="6" t="s">
        <v>20</v>
      </c>
      <c r="C328" s="6"/>
      <c r="D328" s="7"/>
      <c r="E328" s="7"/>
      <c r="F328" s="7"/>
      <c r="G328" s="7"/>
      <c r="H328" s="7"/>
      <c r="I328" s="7"/>
      <c r="J328" s="7"/>
      <c r="K328" s="8"/>
    </row>
    <row r="329" spans="1:11" x14ac:dyDescent="0.25">
      <c r="A329" s="5"/>
      <c r="B329" s="6" t="s">
        <v>21</v>
      </c>
      <c r="C329" s="6"/>
      <c r="D329" s="7"/>
      <c r="E329" s="7"/>
      <c r="F329" s="7"/>
      <c r="G329" s="7"/>
      <c r="H329" s="7"/>
      <c r="I329" s="7"/>
      <c r="J329" s="7"/>
      <c r="K329" s="8"/>
    </row>
    <row r="330" spans="1:11" ht="75" x14ac:dyDescent="0.25">
      <c r="A330" s="5" t="s">
        <v>27</v>
      </c>
      <c r="B330" s="18" t="s">
        <v>153</v>
      </c>
      <c r="C330" s="6">
        <f>SUM(C331:C335)</f>
        <v>30</v>
      </c>
      <c r="D330" s="7">
        <f>SUM(D331:D335)</f>
        <v>30</v>
      </c>
      <c r="E330" s="7">
        <f>IF(C330=0,"",ROUND(D330/C330*100,1))</f>
        <v>100</v>
      </c>
      <c r="F330" s="7">
        <f>SUM(F331:F335)</f>
        <v>0</v>
      </c>
      <c r="G330" s="7">
        <f>IF(C330=0,"",ROUND(F330/C330*100,1))</f>
        <v>0</v>
      </c>
      <c r="H330" s="7">
        <f>SUM(H331:H335)</f>
        <v>0</v>
      </c>
      <c r="I330" s="7">
        <f>IF(C330=0,"",ROUND(H330/C330*100,1))</f>
        <v>0</v>
      </c>
      <c r="J330" s="7">
        <f>SUM(J331:J335)</f>
        <v>0</v>
      </c>
      <c r="K330" s="8">
        <f>IF(C330=0,"",ROUND(J330/C330*100,1))</f>
        <v>0</v>
      </c>
    </row>
    <row r="331" spans="1:11" x14ac:dyDescent="0.25">
      <c r="A331" s="5"/>
      <c r="B331" s="6" t="s">
        <v>17</v>
      </c>
      <c r="C331" s="6">
        <v>30</v>
      </c>
      <c r="D331" s="7">
        <v>30</v>
      </c>
      <c r="E331" s="7">
        <f>IF(C330=0,"",IF(D331=0,"",ROUND(D331/C330*100,1)))</f>
        <v>100</v>
      </c>
      <c r="F331" s="7"/>
      <c r="G331" s="7" t="str">
        <f>IF(C330=0,"",IF(F331=0,"",ROUND(F331/C330*100,1)))</f>
        <v/>
      </c>
      <c r="H331" s="7"/>
      <c r="I331" s="7" t="str">
        <f>IF(C330=0,"",IF(H331=0,"",ROUND(H331/C330*100,1)))</f>
        <v/>
      </c>
      <c r="J331" s="7">
        <v>0</v>
      </c>
      <c r="K331" s="8" t="str">
        <f>IF(C330=0,"",IF(J331=0,"",ROUND(J331/C330*100,1)))</f>
        <v/>
      </c>
    </row>
    <row r="332" spans="1:11" x14ac:dyDescent="0.25">
      <c r="A332" s="5"/>
      <c r="B332" s="6" t="s">
        <v>18</v>
      </c>
      <c r="C332" s="6"/>
      <c r="D332" s="7"/>
      <c r="E332" s="7"/>
      <c r="F332" s="7"/>
      <c r="G332" s="7"/>
      <c r="H332" s="7"/>
      <c r="I332" s="7"/>
      <c r="J332" s="7"/>
      <c r="K332" s="8"/>
    </row>
    <row r="333" spans="1:11" x14ac:dyDescent="0.25">
      <c r="A333" s="5"/>
      <c r="B333" s="6" t="s">
        <v>19</v>
      </c>
      <c r="C333" s="6"/>
      <c r="D333" s="7"/>
      <c r="E333" s="7"/>
      <c r="F333" s="7"/>
      <c r="G333" s="7"/>
      <c r="H333" s="7"/>
      <c r="I333" s="7"/>
      <c r="J333" s="7"/>
      <c r="K333" s="8"/>
    </row>
    <row r="334" spans="1:11" x14ac:dyDescent="0.25">
      <c r="A334" s="5"/>
      <c r="B334" s="6" t="s">
        <v>20</v>
      </c>
      <c r="C334" s="6"/>
      <c r="D334" s="7"/>
      <c r="E334" s="7"/>
      <c r="F334" s="7"/>
      <c r="G334" s="7"/>
      <c r="H334" s="7"/>
      <c r="I334" s="7"/>
      <c r="J334" s="7"/>
      <c r="K334" s="8"/>
    </row>
    <row r="335" spans="1:11" x14ac:dyDescent="0.25">
      <c r="A335" s="5"/>
      <c r="B335" s="6" t="s">
        <v>21</v>
      </c>
      <c r="C335" s="6"/>
      <c r="D335" s="7"/>
      <c r="E335" s="7"/>
      <c r="F335" s="7"/>
      <c r="G335" s="7"/>
      <c r="H335" s="7"/>
      <c r="I335" s="7"/>
      <c r="J335" s="7"/>
      <c r="K335" s="8"/>
    </row>
    <row r="336" spans="1:11" ht="75" x14ac:dyDescent="0.25">
      <c r="A336" s="5" t="s">
        <v>29</v>
      </c>
      <c r="B336" s="18" t="s">
        <v>154</v>
      </c>
      <c r="C336" s="6">
        <f>SUM(C337:C341)</f>
        <v>25</v>
      </c>
      <c r="D336" s="7">
        <f>SUM(D337:D341)</f>
        <v>25</v>
      </c>
      <c r="E336" s="7">
        <f>IF(C336=0,"",ROUND(D336/C336*100,1))</f>
        <v>100</v>
      </c>
      <c r="F336" s="7">
        <f>SUM(F337:F341)</f>
        <v>0</v>
      </c>
      <c r="G336" s="7">
        <f>IF(C336=0,"",ROUND(F336/C336*100,1))</f>
        <v>0</v>
      </c>
      <c r="H336" s="7">
        <f>SUM(H337:H341)</f>
        <v>0</v>
      </c>
      <c r="I336" s="7">
        <f>IF(C336=0,"",ROUND(H336/C336*100,1))</f>
        <v>0</v>
      </c>
      <c r="J336" s="7">
        <f>SUM(J337:J341)</f>
        <v>0</v>
      </c>
      <c r="K336" s="8">
        <f>IF(C336=0,"",ROUND(J336/C336*100,1))</f>
        <v>0</v>
      </c>
    </row>
    <row r="337" spans="1:11" x14ac:dyDescent="0.25">
      <c r="A337" s="5"/>
      <c r="B337" s="6" t="s">
        <v>17</v>
      </c>
      <c r="C337" s="6">
        <v>25</v>
      </c>
      <c r="D337" s="7">
        <v>25</v>
      </c>
      <c r="E337" s="7">
        <f>IF(C336=0,"",IF(D337=0,"",ROUND(D337/C336*100,1)))</f>
        <v>100</v>
      </c>
      <c r="F337" s="7"/>
      <c r="G337" s="7" t="str">
        <f>IF(C336=0,"",IF(F337=0,"",ROUND(F337/C336*100,1)))</f>
        <v/>
      </c>
      <c r="H337" s="7"/>
      <c r="I337" s="7" t="str">
        <f>IF(C336=0,"",IF(H337=0,"",ROUND(H337/C336*100,1)))</f>
        <v/>
      </c>
      <c r="J337" s="7"/>
      <c r="K337" s="8" t="str">
        <f>IF(C336=0,"",IF(J337=0,"",ROUND(J337/C336*100,1)))</f>
        <v/>
      </c>
    </row>
    <row r="338" spans="1:11" x14ac:dyDescent="0.25">
      <c r="A338" s="5"/>
      <c r="B338" s="6" t="s">
        <v>18</v>
      </c>
      <c r="C338" s="6"/>
      <c r="D338" s="7"/>
      <c r="E338" s="7"/>
      <c r="F338" s="7"/>
      <c r="G338" s="7"/>
      <c r="H338" s="7"/>
      <c r="I338" s="7"/>
      <c r="J338" s="7"/>
      <c r="K338" s="8"/>
    </row>
    <row r="339" spans="1:11" x14ac:dyDescent="0.25">
      <c r="A339" s="5"/>
      <c r="B339" s="6" t="s">
        <v>19</v>
      </c>
      <c r="C339" s="6"/>
      <c r="D339" s="7"/>
      <c r="E339" s="7"/>
      <c r="F339" s="7"/>
      <c r="G339" s="7"/>
      <c r="H339" s="7"/>
      <c r="I339" s="7"/>
      <c r="J339" s="7"/>
      <c r="K339" s="8"/>
    </row>
    <row r="340" spans="1:11" x14ac:dyDescent="0.25">
      <c r="A340" s="5"/>
      <c r="B340" s="6" t="s">
        <v>20</v>
      </c>
      <c r="C340" s="6"/>
      <c r="D340" s="7"/>
      <c r="E340" s="7"/>
      <c r="F340" s="7"/>
      <c r="G340" s="7"/>
      <c r="H340" s="7"/>
      <c r="I340" s="7"/>
      <c r="J340" s="7"/>
      <c r="K340" s="8"/>
    </row>
    <row r="341" spans="1:11" x14ac:dyDescent="0.25">
      <c r="A341" s="5"/>
      <c r="B341" s="6" t="s">
        <v>21</v>
      </c>
      <c r="C341" s="6"/>
      <c r="D341" s="7"/>
      <c r="E341" s="7"/>
      <c r="F341" s="7"/>
      <c r="G341" s="7"/>
      <c r="H341" s="7"/>
      <c r="I341" s="7"/>
      <c r="J341" s="7"/>
      <c r="K341" s="8"/>
    </row>
    <row r="342" spans="1:11" ht="75" x14ac:dyDescent="0.25">
      <c r="A342" s="5" t="s">
        <v>31</v>
      </c>
      <c r="B342" s="18" t="s">
        <v>155</v>
      </c>
      <c r="C342" s="6">
        <f>SUM(C343:C347)</f>
        <v>5</v>
      </c>
      <c r="D342" s="7">
        <f>SUM(D343:D347)</f>
        <v>5</v>
      </c>
      <c r="E342" s="7">
        <f>IF(C342=0,"",ROUND(D342/C342*100,1))</f>
        <v>100</v>
      </c>
      <c r="F342" s="7">
        <f>SUM(F343:F347)</f>
        <v>0</v>
      </c>
      <c r="G342" s="7">
        <f>IF(C342=0,"",ROUND(F342/C342*100,1))</f>
        <v>0</v>
      </c>
      <c r="H342" s="7">
        <f>SUM(H343:H347)</f>
        <v>0</v>
      </c>
      <c r="I342" s="7">
        <f>IF(C342=0,"",ROUND(H342/C342*100,1))</f>
        <v>0</v>
      </c>
      <c r="J342" s="7">
        <f>SUM(J343:J347)</f>
        <v>0</v>
      </c>
      <c r="K342" s="8">
        <f>IF(C342=0,"",ROUND(J342/C342*100,1))</f>
        <v>0</v>
      </c>
    </row>
    <row r="343" spans="1:11" x14ac:dyDescent="0.25">
      <c r="A343" s="5"/>
      <c r="B343" s="6" t="s">
        <v>17</v>
      </c>
      <c r="C343" s="6">
        <v>5</v>
      </c>
      <c r="D343" s="7">
        <v>5</v>
      </c>
      <c r="E343" s="7">
        <f>IF(C342=0,"",IF(D343=0,"",ROUND(D343/C342*100,1)))</f>
        <v>100</v>
      </c>
      <c r="F343" s="7"/>
      <c r="G343" s="7" t="str">
        <f>IF(C342=0,"",IF(F343=0,"",ROUND(F343/C342*100,1)))</f>
        <v/>
      </c>
      <c r="H343" s="7"/>
      <c r="I343" s="7" t="str">
        <f>IF(C342=0,"",IF(H343=0,"",ROUND(H343/C342*100,1)))</f>
        <v/>
      </c>
      <c r="J343" s="7"/>
      <c r="K343" s="8" t="str">
        <f>IF(C342=0,"",IF(J343=0,"",ROUND(J343/C342*100,1)))</f>
        <v/>
      </c>
    </row>
    <row r="344" spans="1:11" x14ac:dyDescent="0.25">
      <c r="A344" s="5"/>
      <c r="B344" s="6" t="s">
        <v>18</v>
      </c>
      <c r="C344" s="6"/>
      <c r="D344" s="7"/>
      <c r="E344" s="7"/>
      <c r="F344" s="7"/>
      <c r="G344" s="7"/>
      <c r="H344" s="7"/>
      <c r="I344" s="7"/>
      <c r="J344" s="7"/>
      <c r="K344" s="8"/>
    </row>
    <row r="345" spans="1:11" x14ac:dyDescent="0.25">
      <c r="A345" s="5"/>
      <c r="B345" s="6" t="s">
        <v>19</v>
      </c>
      <c r="C345" s="6"/>
      <c r="D345" s="7"/>
      <c r="E345" s="7"/>
      <c r="F345" s="7"/>
      <c r="G345" s="7"/>
      <c r="H345" s="7"/>
      <c r="I345" s="7"/>
      <c r="J345" s="7"/>
      <c r="K345" s="8"/>
    </row>
    <row r="346" spans="1:11" x14ac:dyDescent="0.25">
      <c r="A346" s="5"/>
      <c r="B346" s="6" t="s">
        <v>20</v>
      </c>
      <c r="C346" s="6"/>
      <c r="D346" s="7"/>
      <c r="E346" s="7"/>
      <c r="F346" s="7"/>
      <c r="G346" s="7"/>
      <c r="H346" s="7"/>
      <c r="I346" s="7"/>
      <c r="J346" s="7"/>
      <c r="K346" s="8"/>
    </row>
    <row r="347" spans="1:11" x14ac:dyDescent="0.25">
      <c r="A347" s="5"/>
      <c r="B347" s="6" t="s">
        <v>21</v>
      </c>
      <c r="C347" s="6"/>
      <c r="D347" s="7"/>
      <c r="E347" s="7"/>
      <c r="F347" s="7"/>
      <c r="G347" s="7"/>
      <c r="H347" s="7"/>
      <c r="I347" s="7"/>
      <c r="J347" s="7"/>
      <c r="K347" s="8"/>
    </row>
    <row r="348" spans="1:11" ht="75" x14ac:dyDescent="0.25">
      <c r="A348" s="5" t="s">
        <v>33</v>
      </c>
      <c r="B348" s="18" t="s">
        <v>156</v>
      </c>
      <c r="C348" s="6">
        <f>SUM(C349:C353)</f>
        <v>50</v>
      </c>
      <c r="D348" s="7">
        <f>SUM(D349:D353)</f>
        <v>50</v>
      </c>
      <c r="E348" s="7">
        <f>IF(C348=0,"",ROUND(D348/C348*100,1))</f>
        <v>100</v>
      </c>
      <c r="F348" s="7">
        <f>SUM(F349:F353)</f>
        <v>0</v>
      </c>
      <c r="G348" s="7">
        <f>IF(C348=0,"",ROUND(F348/C348*100,1))</f>
        <v>0</v>
      </c>
      <c r="H348" s="7">
        <f>SUM(H349:H353)</f>
        <v>0</v>
      </c>
      <c r="I348" s="7">
        <f>IF(C348=0,"",ROUND(H348/C348*100,1))</f>
        <v>0</v>
      </c>
      <c r="J348" s="7">
        <f>SUM(J349:J353)</f>
        <v>0</v>
      </c>
      <c r="K348" s="8">
        <f>IF(C348=0,"",ROUND(J348/C348*100,1))</f>
        <v>0</v>
      </c>
    </row>
    <row r="349" spans="1:11" x14ac:dyDescent="0.25">
      <c r="A349" s="5"/>
      <c r="B349" s="6" t="s">
        <v>17</v>
      </c>
      <c r="C349" s="6">
        <v>50</v>
      </c>
      <c r="D349" s="7">
        <v>50</v>
      </c>
      <c r="E349" s="7">
        <f>IF(C348=0,"",IF(D349=0,"",ROUND(D349/C348*100,1)))</f>
        <v>100</v>
      </c>
      <c r="F349" s="7"/>
      <c r="G349" s="7" t="str">
        <f>IF(C348=0,"",IF(F349=0,"",ROUND(F349/C348*100,1)))</f>
        <v/>
      </c>
      <c r="H349" s="7"/>
      <c r="I349" s="7" t="str">
        <f>IF(C348=0,"",IF(H349=0,"",ROUND(H349/C348*100,1)))</f>
        <v/>
      </c>
      <c r="J349" s="7">
        <v>0</v>
      </c>
      <c r="K349" s="8" t="str">
        <f>IF(C348=0,"",IF(J349=0,"",ROUND(J349/C348*100,1)))</f>
        <v/>
      </c>
    </row>
    <row r="350" spans="1:11" x14ac:dyDescent="0.25">
      <c r="A350" s="5"/>
      <c r="B350" s="6" t="s">
        <v>18</v>
      </c>
      <c r="C350" s="6"/>
      <c r="D350" s="7"/>
      <c r="E350" s="7"/>
      <c r="F350" s="7"/>
      <c r="G350" s="7"/>
      <c r="H350" s="7"/>
      <c r="I350" s="7"/>
      <c r="J350" s="7"/>
      <c r="K350" s="8"/>
    </row>
    <row r="351" spans="1:11" x14ac:dyDescent="0.25">
      <c r="A351" s="5"/>
      <c r="B351" s="6" t="s">
        <v>19</v>
      </c>
      <c r="C351" s="6"/>
      <c r="D351" s="7"/>
      <c r="E351" s="7"/>
      <c r="F351" s="7"/>
      <c r="G351" s="7"/>
      <c r="H351" s="7"/>
      <c r="I351" s="7"/>
      <c r="J351" s="7"/>
      <c r="K351" s="8"/>
    </row>
    <row r="352" spans="1:11" x14ac:dyDescent="0.25">
      <c r="A352" s="5"/>
      <c r="B352" s="6" t="s">
        <v>20</v>
      </c>
      <c r="C352" s="6"/>
      <c r="D352" s="7"/>
      <c r="E352" s="7"/>
      <c r="F352" s="7"/>
      <c r="G352" s="7"/>
      <c r="H352" s="7"/>
      <c r="I352" s="7"/>
      <c r="J352" s="7"/>
      <c r="K352" s="8"/>
    </row>
    <row r="353" spans="1:11" x14ac:dyDescent="0.25">
      <c r="A353" s="9"/>
      <c r="B353" s="10" t="s">
        <v>21</v>
      </c>
      <c r="C353" s="10"/>
      <c r="D353" s="11"/>
      <c r="E353" s="11"/>
      <c r="F353" s="11"/>
      <c r="G353" s="11"/>
      <c r="H353" s="11"/>
      <c r="I353" s="11"/>
      <c r="J353" s="11"/>
      <c r="K353" s="12"/>
    </row>
    <row r="354" spans="1:11" x14ac:dyDescent="0.25">
      <c r="A354" s="5" t="s">
        <v>33</v>
      </c>
      <c r="B354" s="18" t="s">
        <v>205</v>
      </c>
      <c r="C354" s="6">
        <f>SUM(C355:C359)</f>
        <v>54</v>
      </c>
      <c r="D354" s="7">
        <f>SUM(D355:D359)</f>
        <v>54</v>
      </c>
      <c r="E354" s="7">
        <f>IF(C354=0,"",ROUND(D354/C354*100,1))</f>
        <v>100</v>
      </c>
      <c r="F354" s="7">
        <f>SUM(F355:F359)</f>
        <v>0</v>
      </c>
      <c r="G354" s="7">
        <f>IF(C354=0,"",ROUND(F354/C354*100,1))</f>
        <v>0</v>
      </c>
      <c r="H354" s="7">
        <f>SUM(H355:H359)</f>
        <v>0</v>
      </c>
      <c r="I354" s="7">
        <f>IF(C354=0,"",ROUND(H354/C354*100,1))</f>
        <v>0</v>
      </c>
      <c r="J354" s="7">
        <f>SUM(J355:J359)</f>
        <v>0</v>
      </c>
      <c r="K354" s="8">
        <f>IF(C354=0,"",ROUND(J354/C354*100,1))</f>
        <v>0</v>
      </c>
    </row>
    <row r="355" spans="1:11" x14ac:dyDescent="0.25">
      <c r="A355" s="5"/>
      <c r="B355" s="6" t="s">
        <v>17</v>
      </c>
      <c r="C355" s="6"/>
      <c r="D355" s="7"/>
      <c r="E355" s="7" t="str">
        <f>IF(C354=0,"",IF(D355=0,"",ROUND(D355/C354*100,1)))</f>
        <v/>
      </c>
      <c r="F355" s="7"/>
      <c r="G355" s="7" t="str">
        <f>IF(C354=0,"",IF(F355=0,"",ROUND(F355/C354*100,1)))</f>
        <v/>
      </c>
      <c r="H355" s="7"/>
      <c r="I355" s="7" t="str">
        <f>IF(C354=0,"",IF(H355=0,"",ROUND(H355/C354*100,1)))</f>
        <v/>
      </c>
      <c r="J355" s="7">
        <v>0</v>
      </c>
      <c r="K355" s="8" t="str">
        <f>IF(C354=0,"",IF(J355=0,"",ROUND(J355/C354*100,1)))</f>
        <v/>
      </c>
    </row>
    <row r="356" spans="1:11" x14ac:dyDescent="0.25">
      <c r="A356" s="5"/>
      <c r="B356" s="6" t="s">
        <v>18</v>
      </c>
      <c r="C356" s="6"/>
      <c r="D356" s="7"/>
      <c r="E356" s="7"/>
      <c r="F356" s="7"/>
      <c r="G356" s="7"/>
      <c r="H356" s="7"/>
      <c r="I356" s="7"/>
      <c r="J356" s="7"/>
      <c r="K356" s="8"/>
    </row>
    <row r="357" spans="1:11" x14ac:dyDescent="0.25">
      <c r="A357" s="5"/>
      <c r="B357" s="6" t="s">
        <v>19</v>
      </c>
      <c r="C357" s="6"/>
      <c r="D357" s="7"/>
      <c r="E357" s="7"/>
      <c r="F357" s="7"/>
      <c r="G357" s="7"/>
      <c r="H357" s="7"/>
      <c r="I357" s="7"/>
      <c r="J357" s="7"/>
      <c r="K357" s="8"/>
    </row>
    <row r="358" spans="1:11" x14ac:dyDescent="0.25">
      <c r="A358" s="5"/>
      <c r="B358" s="6" t="s">
        <v>20</v>
      </c>
      <c r="C358" s="6"/>
      <c r="D358" s="7"/>
      <c r="E358" s="7"/>
      <c r="F358" s="7"/>
      <c r="G358" s="7"/>
      <c r="H358" s="7"/>
      <c r="I358" s="7"/>
      <c r="J358" s="7"/>
      <c r="K358" s="8"/>
    </row>
    <row r="359" spans="1:11" ht="15.75" thickBot="1" x14ac:dyDescent="0.3">
      <c r="A359" s="9"/>
      <c r="B359" s="10" t="s">
        <v>21</v>
      </c>
      <c r="C359" s="10">
        <v>54</v>
      </c>
      <c r="D359" s="11">
        <v>54</v>
      </c>
      <c r="E359" s="11"/>
      <c r="F359" s="11"/>
      <c r="G359" s="11"/>
      <c r="H359" s="11"/>
      <c r="I359" s="11"/>
      <c r="J359" s="11"/>
      <c r="K359" s="12"/>
    </row>
    <row r="360" spans="1:11" x14ac:dyDescent="0.25">
      <c r="A360" s="41">
        <v>68.02</v>
      </c>
      <c r="B360" s="29" t="s">
        <v>179</v>
      </c>
      <c r="C360" s="30">
        <f t="shared" ref="C360:D365" si="20">C366</f>
        <v>1907.6</v>
      </c>
      <c r="D360" s="31">
        <f t="shared" si="20"/>
        <v>1907.6</v>
      </c>
      <c r="E360" s="31">
        <f>IF(C360=0,"",ROUND(D360/C360*100,1))</f>
        <v>100</v>
      </c>
      <c r="F360" s="31">
        <f t="shared" ref="F360:F365" si="21">F366</f>
        <v>0</v>
      </c>
      <c r="G360" s="31">
        <f>IF(C360=0,"",ROUND(F360/C360*100,1))</f>
        <v>0</v>
      </c>
      <c r="H360" s="31">
        <f t="shared" ref="H360:H365" si="22">H366</f>
        <v>0</v>
      </c>
      <c r="I360" s="31">
        <f>IF(C360=0,"",ROUND(H360/C360*100,1))</f>
        <v>0</v>
      </c>
      <c r="J360" s="31">
        <f t="shared" ref="J360:J365" si="23">J366</f>
        <v>0</v>
      </c>
      <c r="K360" s="32">
        <f>IF(C360=0,"",ROUND(J360/C360*100,1))</f>
        <v>0</v>
      </c>
    </row>
    <row r="361" spans="1:11" x14ac:dyDescent="0.25">
      <c r="A361" s="33"/>
      <c r="B361" s="34" t="s">
        <v>17</v>
      </c>
      <c r="C361" s="34">
        <f t="shared" si="20"/>
        <v>1907.6</v>
      </c>
      <c r="D361" s="35">
        <f t="shared" si="20"/>
        <v>1907.6</v>
      </c>
      <c r="E361" s="35">
        <f>IF(C360=0,"",IF(D361=0,"",ROUND(D361/C360*100,1)))</f>
        <v>100</v>
      </c>
      <c r="F361" s="35">
        <f t="shared" si="21"/>
        <v>0</v>
      </c>
      <c r="G361" s="35" t="str">
        <f>IF(C360=0,"",IF(F361=0,"",ROUND(F361/C360*100,1)))</f>
        <v/>
      </c>
      <c r="H361" s="35">
        <f t="shared" si="22"/>
        <v>0</v>
      </c>
      <c r="I361" s="35" t="str">
        <f>IF(C360=0,"",IF(H361=0,"",ROUND(H361/C360*100,1)))</f>
        <v/>
      </c>
      <c r="J361" s="35">
        <f t="shared" si="23"/>
        <v>0</v>
      </c>
      <c r="K361" s="36" t="str">
        <f>IF(C360=0,"",IF(J361=0,"",ROUND(J361/C360*100,1)))</f>
        <v/>
      </c>
    </row>
    <row r="362" spans="1:11" x14ac:dyDescent="0.25">
      <c r="A362" s="33"/>
      <c r="B362" s="34" t="s">
        <v>18</v>
      </c>
      <c r="C362" s="34">
        <f t="shared" si="20"/>
        <v>0</v>
      </c>
      <c r="D362" s="35">
        <f t="shared" si="20"/>
        <v>0</v>
      </c>
      <c r="E362" s="35" t="str">
        <f>IF(C360=0,"",IF(D362=0,"",ROUND(D362/C360*100,1)))</f>
        <v/>
      </c>
      <c r="F362" s="35">
        <f t="shared" si="21"/>
        <v>0</v>
      </c>
      <c r="G362" s="35" t="str">
        <f>IF(C360=0,"",IF(F362=0,"",ROUND(F362/C360*100,1)))</f>
        <v/>
      </c>
      <c r="H362" s="35">
        <f t="shared" si="22"/>
        <v>0</v>
      </c>
      <c r="I362" s="35" t="str">
        <f>IF(C360=0,"",IF(H362=0,"",ROUND(H362/C360*100,1)))</f>
        <v/>
      </c>
      <c r="J362" s="35">
        <f t="shared" si="23"/>
        <v>0</v>
      </c>
      <c r="K362" s="36" t="str">
        <f>IF(C360=0,"",IF(J362=0,"",ROUND(J362/C360*100,1)))</f>
        <v/>
      </c>
    </row>
    <row r="363" spans="1:11" x14ac:dyDescent="0.25">
      <c r="A363" s="33"/>
      <c r="B363" s="34" t="s">
        <v>19</v>
      </c>
      <c r="C363" s="34">
        <f t="shared" si="20"/>
        <v>0</v>
      </c>
      <c r="D363" s="35">
        <f t="shared" si="20"/>
        <v>0</v>
      </c>
      <c r="E363" s="35" t="str">
        <f>IF(C360=0,"",IF(D363=0,"",ROUND(D363/C360*100,1)))</f>
        <v/>
      </c>
      <c r="F363" s="35">
        <f t="shared" si="21"/>
        <v>0</v>
      </c>
      <c r="G363" s="35" t="str">
        <f>IF(C360=0,"",IF(F363=0,"",ROUND(F363/C360*100,1)))</f>
        <v/>
      </c>
      <c r="H363" s="35">
        <f t="shared" si="22"/>
        <v>0</v>
      </c>
      <c r="I363" s="35" t="str">
        <f>IF(C360=0,"",IF(H363=0,"",ROUND(H363/C360*100,1)))</f>
        <v/>
      </c>
      <c r="J363" s="35">
        <f t="shared" si="23"/>
        <v>0</v>
      </c>
      <c r="K363" s="36" t="str">
        <f>IF(C360=0,"",IF(J363=0,"",ROUND(J363/C360*100,1)))</f>
        <v/>
      </c>
    </row>
    <row r="364" spans="1:11" x14ac:dyDescent="0.25">
      <c r="A364" s="33"/>
      <c r="B364" s="34" t="s">
        <v>20</v>
      </c>
      <c r="C364" s="34">
        <f t="shared" si="20"/>
        <v>0</v>
      </c>
      <c r="D364" s="35">
        <f t="shared" si="20"/>
        <v>0</v>
      </c>
      <c r="E364" s="35" t="str">
        <f>IF(C360=0,"",IF(D364=0,"",ROUND(D364/C360*100,1)))</f>
        <v/>
      </c>
      <c r="F364" s="35">
        <f t="shared" si="21"/>
        <v>0</v>
      </c>
      <c r="G364" s="35" t="str">
        <f>IF(C360=0,"",IF(F364=0,"",ROUND(F364/C360*100,1)))</f>
        <v/>
      </c>
      <c r="H364" s="35">
        <f t="shared" si="22"/>
        <v>0</v>
      </c>
      <c r="I364" s="35" t="str">
        <f>IF(C360=0,"",IF(H364=0,"",ROUND(H364/C360*100,1)))</f>
        <v/>
      </c>
      <c r="J364" s="35">
        <f t="shared" si="23"/>
        <v>0</v>
      </c>
      <c r="K364" s="36" t="str">
        <f>IF(C360=0,"",IF(J364=0,"",ROUND(J364/C360*100,1)))</f>
        <v/>
      </c>
    </row>
    <row r="365" spans="1:11" ht="15.75" thickBot="1" x14ac:dyDescent="0.3">
      <c r="A365" s="37"/>
      <c r="B365" s="38" t="s">
        <v>21</v>
      </c>
      <c r="C365" s="38">
        <f t="shared" si="20"/>
        <v>0</v>
      </c>
      <c r="D365" s="39">
        <f t="shared" si="20"/>
        <v>0</v>
      </c>
      <c r="E365" s="39" t="str">
        <f>IF(C360=0,"",IF(D365=0,"",ROUND(D365/C360*100,1)))</f>
        <v/>
      </c>
      <c r="F365" s="39">
        <f t="shared" si="21"/>
        <v>0</v>
      </c>
      <c r="G365" s="39" t="str">
        <f>IF(C360=0,"",IF(F365=0,"",ROUND(F365/C360*100,1)))</f>
        <v/>
      </c>
      <c r="H365" s="39">
        <f t="shared" si="22"/>
        <v>0</v>
      </c>
      <c r="I365" s="39" t="str">
        <f>IF(C360=0,"",IF(H365=0,"",ROUND(H365/C360*100,1)))</f>
        <v/>
      </c>
      <c r="J365" s="39">
        <f t="shared" si="23"/>
        <v>0</v>
      </c>
      <c r="K365" s="40" t="str">
        <f>IF(C360=0,"",IF(J365=0,"",ROUND(J365/C360*100,1)))</f>
        <v/>
      </c>
    </row>
    <row r="366" spans="1:11" ht="30" x14ac:dyDescent="0.25">
      <c r="A366" s="27" t="s">
        <v>23</v>
      </c>
      <c r="B366" s="22" t="s">
        <v>180</v>
      </c>
      <c r="C366" s="23">
        <f>SUM(C367:C371)</f>
        <v>1907.6</v>
      </c>
      <c r="D366" s="24">
        <f>SUM(D367:D371)</f>
        <v>1907.6</v>
      </c>
      <c r="E366" s="24">
        <f>IF(C366=0,"",ROUND(D366/C366*100,1))</f>
        <v>100</v>
      </c>
      <c r="F366" s="24">
        <f>SUM(F367:F371)</f>
        <v>0</v>
      </c>
      <c r="G366" s="24">
        <f>IF(C366=0,"",ROUND(F366/C366*100,1))</f>
        <v>0</v>
      </c>
      <c r="H366" s="24">
        <f>SUM(H367:H371)</f>
        <v>0</v>
      </c>
      <c r="I366" s="24">
        <f>IF(C366=0,"",ROUND(H366/C366*100,1))</f>
        <v>0</v>
      </c>
      <c r="J366" s="24">
        <f>SUM(J367:J371)</f>
        <v>0</v>
      </c>
      <c r="K366" s="25">
        <f>IF(C366=0,"",ROUND(J366/C366*100,1))</f>
        <v>0</v>
      </c>
    </row>
    <row r="367" spans="1:11" x14ac:dyDescent="0.25">
      <c r="A367" s="5"/>
      <c r="B367" s="6" t="s">
        <v>17</v>
      </c>
      <c r="C367" s="6">
        <v>1907.6</v>
      </c>
      <c r="D367" s="7">
        <v>1907.6</v>
      </c>
      <c r="E367" s="7">
        <f>IF(C366=0,"",IF(D367=0,"",ROUND(D367/C366*100,1)))</f>
        <v>100</v>
      </c>
      <c r="F367" s="7"/>
      <c r="G367" s="7" t="str">
        <f>IF(C366=0,"",IF(F367=0,"",ROUND(F367/C366*100,1)))</f>
        <v/>
      </c>
      <c r="H367" s="7"/>
      <c r="I367" s="7" t="str">
        <f>IF(C366=0,"",IF(H367=0,"",ROUND(H367/C366*100,1)))</f>
        <v/>
      </c>
      <c r="J367" s="7">
        <v>0</v>
      </c>
      <c r="K367" s="8" t="str">
        <f>IF(C366=0,"",IF(J367=0,"",ROUND(J367/C366*100,1)))</f>
        <v/>
      </c>
    </row>
    <row r="368" spans="1:11" x14ac:dyDescent="0.25">
      <c r="A368" s="5"/>
      <c r="B368" s="6" t="s">
        <v>18</v>
      </c>
      <c r="C368" s="6"/>
      <c r="D368" s="7"/>
      <c r="E368" s="7"/>
      <c r="F368" s="7"/>
      <c r="G368" s="7"/>
      <c r="H368" s="7"/>
      <c r="I368" s="7"/>
      <c r="J368" s="7"/>
      <c r="K368" s="8"/>
    </row>
    <row r="369" spans="1:11" x14ac:dyDescent="0.25">
      <c r="A369" s="5"/>
      <c r="B369" s="6" t="s">
        <v>19</v>
      </c>
      <c r="C369" s="6"/>
      <c r="D369" s="7"/>
      <c r="E369" s="7"/>
      <c r="F369" s="7"/>
      <c r="G369" s="7"/>
      <c r="H369" s="7"/>
      <c r="I369" s="7"/>
      <c r="J369" s="7"/>
      <c r="K369" s="8"/>
    </row>
    <row r="370" spans="1:11" x14ac:dyDescent="0.25">
      <c r="A370" s="5"/>
      <c r="B370" s="6" t="s">
        <v>20</v>
      </c>
      <c r="C370" s="6"/>
      <c r="D370" s="7"/>
      <c r="E370" s="7"/>
      <c r="F370" s="7"/>
      <c r="G370" s="7"/>
      <c r="H370" s="7"/>
      <c r="I370" s="7"/>
      <c r="J370" s="7"/>
      <c r="K370" s="8"/>
    </row>
    <row r="371" spans="1:11" ht="15.75" thickBot="1" x14ac:dyDescent="0.3">
      <c r="A371" s="9"/>
      <c r="B371" s="10" t="s">
        <v>21</v>
      </c>
      <c r="C371" s="10"/>
      <c r="D371" s="11"/>
      <c r="E371" s="11"/>
      <c r="F371" s="11"/>
      <c r="G371" s="11"/>
      <c r="H371" s="11"/>
      <c r="I371" s="11"/>
      <c r="J371" s="11"/>
      <c r="K371" s="12"/>
    </row>
    <row r="372" spans="1:11" ht="30.75" thickBot="1" x14ac:dyDescent="0.3">
      <c r="A372" s="41">
        <v>70.02</v>
      </c>
      <c r="B372" s="29" t="s">
        <v>49</v>
      </c>
      <c r="C372" s="30">
        <f t="shared" ref="C372:C376" si="24">C378+C384+C390+C396+C402+C408+C414+C420+C426+C432+C438+C450+C462+C468+C474+C480+C486+C492+C498+C504+C510+C516+C522+C528+C534+C540+C546+C552+C558+C564+C570+C576+C582+C588+C594+C600+C606+C612+C618+C624+C444+C456</f>
        <v>36723.549999999988</v>
      </c>
      <c r="D372" s="30">
        <f t="shared" ref="D372:D376" si="25">D378+D384+D390+D396+D402+D408+D414+D420+D426+D432+D438+D450+D462+D468+D474+D480+D486+D492+D498+D504+D510+D516+D522+D528+D534+D540+D546+D552+D558+D564+D570+D576+D582+D588+D594+D600+D606+D612+D618+D624+D444+D456</f>
        <v>31878.739999999998</v>
      </c>
      <c r="E372" s="31">
        <f>IF(C372=0,"",ROUND(D372/C372*100,1))</f>
        <v>86.8</v>
      </c>
      <c r="F372" s="30">
        <f t="shared" ref="F372:F377" si="26">F378+F384+F390+F396+F402+F408+F414+F420+F426+F432+F438+F450+F462+F468+F474+F480+F486+F492+F498+F504+F510+F516+F522+F528+F534+F540+F546+F552+F558+F564+F570+F576+F582+F588+F594+F600+F606+F612+F618+F624</f>
        <v>0</v>
      </c>
      <c r="G372" s="31">
        <f>IF(C372=0,"",ROUND(F372/C372*100,1))</f>
        <v>0</v>
      </c>
      <c r="H372" s="30">
        <f t="shared" ref="H372:H377" si="27">H378+H384+H390+H396+H402+H408+H414+H420+H426+H432+H438+H450+H462+H468+H474+H480+H486+H492+H498+H504+H510+H516+H522+H528+H534+H540+H546+H552+H558+H564+H570+H576+H582+H588+H594+H600+H606+H612+H618+H624</f>
        <v>4844.8100000000004</v>
      </c>
      <c r="I372" s="31">
        <f>IF(C372=0,"",ROUND(H372/C372*100,1))</f>
        <v>13.2</v>
      </c>
      <c r="J372" s="30">
        <f t="shared" ref="J372:J377" si="28">J378+J384+J390+J396+J402+J408+J414+J420+J426+J432+J438+J450+J462+J468+J474+J480+J486+J492+J498+J504+J510+J516+J522+J528+J534+J540+J546+J552+J558+J564+J570+J576+J582+J588+J594+J600+J606+J612+J618+J624</f>
        <v>0</v>
      </c>
      <c r="K372" s="32">
        <f>IF(C372=0,"",ROUND(J372/C372*100,1))</f>
        <v>0</v>
      </c>
    </row>
    <row r="373" spans="1:11" ht="15.75" thickBot="1" x14ac:dyDescent="0.3">
      <c r="A373" s="33"/>
      <c r="B373" s="34" t="s">
        <v>17</v>
      </c>
      <c r="C373" s="30">
        <f t="shared" si="24"/>
        <v>27466.039999999994</v>
      </c>
      <c r="D373" s="30">
        <f t="shared" si="25"/>
        <v>27466.039999999994</v>
      </c>
      <c r="E373" s="35">
        <f>IF(C372=0,"",IF(D373=0,"",ROUND(D373/C372*100,1)))</f>
        <v>74.8</v>
      </c>
      <c r="F373" s="30">
        <f t="shared" si="26"/>
        <v>0</v>
      </c>
      <c r="G373" s="35" t="str">
        <f>IF(C372=0,"",IF(F373=0,"",ROUND(F373/C372*100,1)))</f>
        <v/>
      </c>
      <c r="H373" s="30">
        <f t="shared" si="27"/>
        <v>0</v>
      </c>
      <c r="I373" s="35" t="str">
        <f>IF(C372=0,"",IF(H373=0,"",ROUND(H373/C372*100,1)))</f>
        <v/>
      </c>
      <c r="J373" s="30">
        <f t="shared" si="28"/>
        <v>0</v>
      </c>
      <c r="K373" s="36" t="str">
        <f>IF(C372=0,"",IF(J373=0,"",ROUND(J373/C372*100,1)))</f>
        <v/>
      </c>
    </row>
    <row r="374" spans="1:11" ht="15.75" thickBot="1" x14ac:dyDescent="0.3">
      <c r="A374" s="33"/>
      <c r="B374" s="34" t="s">
        <v>18</v>
      </c>
      <c r="C374" s="30">
        <f t="shared" si="24"/>
        <v>0</v>
      </c>
      <c r="D374" s="30">
        <f t="shared" si="25"/>
        <v>0</v>
      </c>
      <c r="E374" s="35" t="str">
        <f>IF(C372=0,"",IF(D374=0,"",ROUND(D374/C372*100,1)))</f>
        <v/>
      </c>
      <c r="F374" s="30">
        <f t="shared" si="26"/>
        <v>0</v>
      </c>
      <c r="G374" s="35" t="str">
        <f>IF(C372=0,"",IF(F374=0,"",ROUND(F374/C372*100,1)))</f>
        <v/>
      </c>
      <c r="H374" s="30">
        <f t="shared" si="27"/>
        <v>0</v>
      </c>
      <c r="I374" s="35" t="str">
        <f>IF(C372=0,"",IF(H374=0,"",ROUND(H374/C372*100,1)))</f>
        <v/>
      </c>
      <c r="J374" s="30">
        <f t="shared" si="28"/>
        <v>0</v>
      </c>
      <c r="K374" s="36" t="str">
        <f>IF(C372=0,"",IF(J374=0,"",ROUND(J374/C372*100,1)))</f>
        <v/>
      </c>
    </row>
    <row r="375" spans="1:11" ht="15.75" thickBot="1" x14ac:dyDescent="0.3">
      <c r="A375" s="33"/>
      <c r="B375" s="34" t="s">
        <v>19</v>
      </c>
      <c r="C375" s="30">
        <f t="shared" si="24"/>
        <v>0</v>
      </c>
      <c r="D375" s="30">
        <f t="shared" si="25"/>
        <v>0</v>
      </c>
      <c r="E375" s="35" t="str">
        <f>IF(C372=0,"",IF(D375=0,"",ROUND(D375/C372*100,1)))</f>
        <v/>
      </c>
      <c r="F375" s="30">
        <f t="shared" si="26"/>
        <v>0</v>
      </c>
      <c r="G375" s="35" t="str">
        <f>IF(C372=0,"",IF(F375=0,"",ROUND(F375/C372*100,1)))</f>
        <v/>
      </c>
      <c r="H375" s="30">
        <f t="shared" si="27"/>
        <v>0</v>
      </c>
      <c r="I375" s="35" t="str">
        <f>IF(C372=0,"",IF(H375=0,"",ROUND(H375/C372*100,1)))</f>
        <v/>
      </c>
      <c r="J375" s="30">
        <f t="shared" si="28"/>
        <v>0</v>
      </c>
      <c r="K375" s="36" t="str">
        <f>IF(C372=0,"",IF(J375=0,"",ROUND(J375/C372*100,1)))</f>
        <v/>
      </c>
    </row>
    <row r="376" spans="1:11" ht="15.75" thickBot="1" x14ac:dyDescent="0.3">
      <c r="A376" s="33"/>
      <c r="B376" s="34" t="s">
        <v>20</v>
      </c>
      <c r="C376" s="30">
        <f t="shared" si="24"/>
        <v>7935.31</v>
      </c>
      <c r="D376" s="30">
        <f t="shared" si="25"/>
        <v>3090.5</v>
      </c>
      <c r="E376" s="35">
        <f>IF(C372=0,"",IF(D376=0,"",ROUND(D376/C372*100,1)))</f>
        <v>8.4</v>
      </c>
      <c r="F376" s="30">
        <f t="shared" si="26"/>
        <v>0</v>
      </c>
      <c r="G376" s="35" t="str">
        <f>IF(C372=0,"",IF(F376=0,"",ROUND(F376/C372*100,1)))</f>
        <v/>
      </c>
      <c r="H376" s="30">
        <f t="shared" si="27"/>
        <v>4844.8100000000004</v>
      </c>
      <c r="I376" s="35">
        <f>IF(C372=0,"",IF(H376=0,"",ROUND(H376/C372*100,1)))</f>
        <v>13.2</v>
      </c>
      <c r="J376" s="30">
        <f t="shared" si="28"/>
        <v>0</v>
      </c>
      <c r="K376" s="36" t="str">
        <f>IF(C372=0,"",IF(J376=0,"",ROUND(J376/C372*100,1)))</f>
        <v/>
      </c>
    </row>
    <row r="377" spans="1:11" ht="15.75" thickBot="1" x14ac:dyDescent="0.3">
      <c r="A377" s="37"/>
      <c r="B377" s="38" t="s">
        <v>21</v>
      </c>
      <c r="C377" s="30">
        <f>C383+C389+C395+C401+C407+C413+C419+C425+C431+C437+C443+C455+C467+C473+C479+C485+C491+C497+C503+C509+C515+C521+C527+C533+C539+C545+C551+C557+C563+C569+C575+C581+C587+C593+C599+C605+C611+C617+C623+C629+C449+C461</f>
        <v>1322.2</v>
      </c>
      <c r="D377" s="30">
        <f>D383+D389+D395+D401+D407+D413+D419+D425+D431+D437+D443+D455+D467+D473+D479+D485+D491+D497+D503+D509+D515+D521+D527+D533+D539+D545+D551+D557+D563+D569+D575+D581+D587+D593+D599+D605+D611+D617+D623+D629+D449+D461</f>
        <v>1322.2</v>
      </c>
      <c r="E377" s="39">
        <f>IF(C372=0,"",IF(D377=0,"",ROUND(D377/C372*100,1)))</f>
        <v>3.6</v>
      </c>
      <c r="F377" s="30">
        <f t="shared" si="26"/>
        <v>0</v>
      </c>
      <c r="G377" s="39" t="str">
        <f>IF(C372=0,"",IF(F377=0,"",ROUND(F377/C372*100,1)))</f>
        <v/>
      </c>
      <c r="H377" s="30">
        <f t="shared" si="27"/>
        <v>0</v>
      </c>
      <c r="I377" s="39" t="str">
        <f>IF(C372=0,"",IF(H377=0,"",ROUND(H377/C372*100,1)))</f>
        <v/>
      </c>
      <c r="J377" s="30">
        <f t="shared" si="28"/>
        <v>0</v>
      </c>
      <c r="K377" s="40" t="str">
        <f>IF(C372=0,"",IF(J377=0,"",ROUND(J377/C372*100,1)))</f>
        <v/>
      </c>
    </row>
    <row r="378" spans="1:11" ht="30" x14ac:dyDescent="0.25">
      <c r="A378" s="27" t="s">
        <v>23</v>
      </c>
      <c r="B378" s="22" t="s">
        <v>50</v>
      </c>
      <c r="C378" s="23">
        <f>SUM(C379:C383)</f>
        <v>10</v>
      </c>
      <c r="D378" s="24">
        <f>SUM(D379:D383)</f>
        <v>10</v>
      </c>
      <c r="E378" s="24">
        <f>IF(C378=0,"",ROUND(D378/C378*100,1))</f>
        <v>100</v>
      </c>
      <c r="F378" s="24">
        <f>SUM(F379:F383)</f>
        <v>0</v>
      </c>
      <c r="G378" s="24">
        <f>IF(C378=0,"",ROUND(F378/C378*100,1))</f>
        <v>0</v>
      </c>
      <c r="H378" s="24">
        <f>SUM(H379:H383)</f>
        <v>0</v>
      </c>
      <c r="I378" s="24">
        <f>IF(C378=0,"",ROUND(H378/C378*100,1))</f>
        <v>0</v>
      </c>
      <c r="J378" s="24">
        <f>SUM(J379:J383)</f>
        <v>0</v>
      </c>
      <c r="K378" s="25">
        <f>IF(C378=0,"",ROUND(J378/C378*100,1))</f>
        <v>0</v>
      </c>
    </row>
    <row r="379" spans="1:11" x14ac:dyDescent="0.25">
      <c r="A379" s="5"/>
      <c r="B379" s="6" t="s">
        <v>17</v>
      </c>
      <c r="C379" s="6"/>
      <c r="D379" s="7"/>
      <c r="E379" s="24" t="str">
        <f t="shared" ref="E379:E382" si="29">IF(C379=0,"",ROUND(D379/C379*100,1))</f>
        <v/>
      </c>
      <c r="F379" s="7"/>
      <c r="G379" s="7"/>
      <c r="H379" s="7"/>
      <c r="I379" s="7"/>
      <c r="J379" s="7"/>
      <c r="K379" s="8"/>
    </row>
    <row r="380" spans="1:11" x14ac:dyDescent="0.25">
      <c r="A380" s="5"/>
      <c r="B380" s="6" t="s">
        <v>18</v>
      </c>
      <c r="C380" s="6"/>
      <c r="D380" s="7"/>
      <c r="E380" s="24" t="str">
        <f t="shared" si="29"/>
        <v/>
      </c>
      <c r="F380" s="7"/>
      <c r="G380" s="7"/>
      <c r="H380" s="7"/>
      <c r="I380" s="7"/>
      <c r="J380" s="7"/>
      <c r="K380" s="8"/>
    </row>
    <row r="381" spans="1:11" x14ac:dyDescent="0.25">
      <c r="A381" s="5"/>
      <c r="B381" s="6" t="s">
        <v>19</v>
      </c>
      <c r="C381" s="6"/>
      <c r="D381" s="7"/>
      <c r="E381" s="24" t="str">
        <f t="shared" si="29"/>
        <v/>
      </c>
      <c r="F381" s="7"/>
      <c r="G381" s="7"/>
      <c r="H381" s="7"/>
      <c r="I381" s="7"/>
      <c r="J381" s="7"/>
      <c r="K381" s="8"/>
    </row>
    <row r="382" spans="1:11" x14ac:dyDescent="0.25">
      <c r="A382" s="5"/>
      <c r="B382" s="6" t="s">
        <v>20</v>
      </c>
      <c r="C382" s="6">
        <v>10</v>
      </c>
      <c r="D382" s="7">
        <v>10</v>
      </c>
      <c r="E382" s="24">
        <f t="shared" si="29"/>
        <v>100</v>
      </c>
      <c r="F382" s="7"/>
      <c r="G382" s="7"/>
      <c r="H382" s="7"/>
      <c r="I382" s="7"/>
      <c r="J382" s="7"/>
      <c r="K382" s="8"/>
    </row>
    <row r="383" spans="1:11" x14ac:dyDescent="0.25">
      <c r="A383" s="5"/>
      <c r="B383" s="6" t="s">
        <v>21</v>
      </c>
      <c r="C383" s="6"/>
      <c r="D383" s="7"/>
      <c r="E383" s="7" t="str">
        <f>IF(C378=0,"",IF(D383=0,"",ROUND(D383/C378*100,1)))</f>
        <v/>
      </c>
      <c r="F383" s="7"/>
      <c r="G383" s="7" t="str">
        <f>IF(C378=0,"",IF(F383=0,"",ROUND(F383/C378*100,1)))</f>
        <v/>
      </c>
      <c r="H383" s="7"/>
      <c r="I383" s="7" t="str">
        <f>IF(C378=0,"",IF(H383=0,"",ROUND(H383/C378*100,1)))</f>
        <v/>
      </c>
      <c r="J383" s="7"/>
      <c r="K383" s="8" t="str">
        <f>IF(C378=0,"",IF(J383=0,"",ROUND(J383/C378*100,1)))</f>
        <v/>
      </c>
    </row>
    <row r="384" spans="1:11" ht="60" x14ac:dyDescent="0.25">
      <c r="A384" s="5" t="s">
        <v>25</v>
      </c>
      <c r="B384" s="18" t="s">
        <v>51</v>
      </c>
      <c r="C384" s="6">
        <f>SUM(C385:C389)</f>
        <v>4952.1000000000004</v>
      </c>
      <c r="D384" s="7">
        <f>SUM(D385:D389)</f>
        <v>4952.1000000000004</v>
      </c>
      <c r="E384" s="7">
        <f>IF(C384=0,"",ROUND(D384/C384*100,1))</f>
        <v>100</v>
      </c>
      <c r="F384" s="7">
        <f>SUM(F385:F389)</f>
        <v>0</v>
      </c>
      <c r="G384" s="7">
        <f>IF(C384=0,"",ROUND(F384/C384*100,1))</f>
        <v>0</v>
      </c>
      <c r="H384" s="7">
        <f>SUM(H385:H389)</f>
        <v>0</v>
      </c>
      <c r="I384" s="7">
        <f>IF(C384=0,"",ROUND(H384/C384*100,1))</f>
        <v>0</v>
      </c>
      <c r="J384" s="7">
        <f>SUM(J385:J389)</f>
        <v>0</v>
      </c>
      <c r="K384" s="8">
        <f>IF(C384=0,"",ROUND(J384/C384*100,1))</f>
        <v>0</v>
      </c>
    </row>
    <row r="385" spans="1:11" x14ac:dyDescent="0.25">
      <c r="A385" s="5"/>
      <c r="B385" s="6" t="s">
        <v>17</v>
      </c>
      <c r="C385" s="6">
        <v>4952.1000000000004</v>
      </c>
      <c r="D385" s="7">
        <v>4952.1000000000004</v>
      </c>
      <c r="E385" s="7">
        <f>IF(C384=0,"",IF(D385=0,"",ROUND(D385/C384*100,1)))</f>
        <v>100</v>
      </c>
      <c r="F385" s="7"/>
      <c r="G385" s="7" t="str">
        <f>IF(C384=0,"",IF(F385=0,"",ROUND(F385/C384*100,1)))</f>
        <v/>
      </c>
      <c r="H385" s="7"/>
      <c r="I385" s="7" t="str">
        <f>IF(C384=0,"",IF(H385=0,"",ROUND(H385/C384*100,1)))</f>
        <v/>
      </c>
      <c r="J385" s="7"/>
      <c r="K385" s="8" t="str">
        <f>IF(C384=0,"",IF(J385=0,"",ROUND(J385/C384*100,1)))</f>
        <v/>
      </c>
    </row>
    <row r="386" spans="1:11" x14ac:dyDescent="0.25">
      <c r="A386" s="5"/>
      <c r="B386" s="6" t="s">
        <v>18</v>
      </c>
      <c r="C386" s="6"/>
      <c r="D386" s="7"/>
      <c r="E386" s="7"/>
      <c r="F386" s="7"/>
      <c r="G386" s="7"/>
      <c r="H386" s="7"/>
      <c r="I386" s="7"/>
      <c r="J386" s="7"/>
      <c r="K386" s="8"/>
    </row>
    <row r="387" spans="1:11" x14ac:dyDescent="0.25">
      <c r="A387" s="5"/>
      <c r="B387" s="6" t="s">
        <v>19</v>
      </c>
      <c r="C387" s="6"/>
      <c r="D387" s="7"/>
      <c r="E387" s="7"/>
      <c r="F387" s="7"/>
      <c r="G387" s="7"/>
      <c r="H387" s="7"/>
      <c r="I387" s="7"/>
      <c r="J387" s="7"/>
      <c r="K387" s="8"/>
    </row>
    <row r="388" spans="1:11" x14ac:dyDescent="0.25">
      <c r="A388" s="5"/>
      <c r="B388" s="6" t="s">
        <v>20</v>
      </c>
      <c r="C388" s="6"/>
      <c r="D388" s="7"/>
      <c r="E388" s="7"/>
      <c r="F388" s="7"/>
      <c r="G388" s="7"/>
      <c r="H388" s="7"/>
      <c r="I388" s="7"/>
      <c r="J388" s="7"/>
      <c r="K388" s="8"/>
    </row>
    <row r="389" spans="1:11" x14ac:dyDescent="0.25">
      <c r="A389" s="5"/>
      <c r="B389" s="6" t="s">
        <v>21</v>
      </c>
      <c r="C389" s="6"/>
      <c r="D389" s="7"/>
      <c r="E389" s="7"/>
      <c r="F389" s="7"/>
      <c r="G389" s="7"/>
      <c r="H389" s="7"/>
      <c r="I389" s="7"/>
      <c r="J389" s="7"/>
      <c r="K389" s="8"/>
    </row>
    <row r="390" spans="1:11" ht="60" x14ac:dyDescent="0.25">
      <c r="A390" s="5" t="s">
        <v>27</v>
      </c>
      <c r="B390" s="18" t="s">
        <v>52</v>
      </c>
      <c r="C390" s="6">
        <f>SUM(C391:C395)</f>
        <v>465.5</v>
      </c>
      <c r="D390" s="7">
        <f>SUM(D391:D395)</f>
        <v>465.5</v>
      </c>
      <c r="E390" s="7">
        <f>IF(C390=0,"",ROUND(D390/C390*100,1))</f>
        <v>100</v>
      </c>
      <c r="F390" s="7">
        <f>SUM(F391:F395)</f>
        <v>0</v>
      </c>
      <c r="G390" s="7">
        <f>IF(C390=0,"",ROUND(F390/C390*100,1))</f>
        <v>0</v>
      </c>
      <c r="H390" s="7">
        <f>SUM(H391:H395)</f>
        <v>0</v>
      </c>
      <c r="I390" s="7">
        <f>IF(C390=0,"",ROUND(H390/C390*100,1))</f>
        <v>0</v>
      </c>
      <c r="J390" s="7">
        <f>SUM(J391:J395)</f>
        <v>0</v>
      </c>
      <c r="K390" s="8">
        <f>IF(C390=0,"",ROUND(J390/C390*100,1))</f>
        <v>0</v>
      </c>
    </row>
    <row r="391" spans="1:11" x14ac:dyDescent="0.25">
      <c r="A391" s="5"/>
      <c r="B391" s="6" t="s">
        <v>17</v>
      </c>
      <c r="C391" s="6"/>
      <c r="D391" s="7"/>
      <c r="E391" s="7" t="str">
        <f t="shared" ref="E391:E394" si="30">IF(C391=0,"",ROUND(D391/C391*100,1))</f>
        <v/>
      </c>
      <c r="F391" s="7"/>
      <c r="G391" s="7"/>
      <c r="H391" s="7"/>
      <c r="I391" s="7"/>
      <c r="J391" s="7"/>
      <c r="K391" s="8"/>
    </row>
    <row r="392" spans="1:11" x14ac:dyDescent="0.25">
      <c r="A392" s="5"/>
      <c r="B392" s="6" t="s">
        <v>18</v>
      </c>
      <c r="C392" s="6"/>
      <c r="D392" s="7"/>
      <c r="E392" s="7" t="str">
        <f t="shared" si="30"/>
        <v/>
      </c>
      <c r="F392" s="7"/>
      <c r="G392" s="7"/>
      <c r="H392" s="7"/>
      <c r="I392" s="7"/>
      <c r="J392" s="7"/>
      <c r="K392" s="8"/>
    </row>
    <row r="393" spans="1:11" x14ac:dyDescent="0.25">
      <c r="A393" s="5"/>
      <c r="B393" s="6" t="s">
        <v>19</v>
      </c>
      <c r="C393" s="6"/>
      <c r="D393" s="7"/>
      <c r="E393" s="7" t="str">
        <f t="shared" si="30"/>
        <v/>
      </c>
      <c r="F393" s="7"/>
      <c r="G393" s="7"/>
      <c r="H393" s="7"/>
      <c r="I393" s="7"/>
      <c r="J393" s="7"/>
      <c r="K393" s="8"/>
    </row>
    <row r="394" spans="1:11" x14ac:dyDescent="0.25">
      <c r="A394" s="5"/>
      <c r="B394" s="6" t="s">
        <v>20</v>
      </c>
      <c r="C394" s="6">
        <v>465.5</v>
      </c>
      <c r="D394" s="7">
        <v>465.5</v>
      </c>
      <c r="E394" s="7">
        <f t="shared" si="30"/>
        <v>100</v>
      </c>
      <c r="F394" s="7"/>
      <c r="G394" s="7"/>
      <c r="H394" s="7"/>
      <c r="I394" s="7"/>
      <c r="J394" s="7"/>
      <c r="K394" s="8"/>
    </row>
    <row r="395" spans="1:11" x14ac:dyDescent="0.25">
      <c r="A395" s="5"/>
      <c r="B395" s="6" t="s">
        <v>21</v>
      </c>
      <c r="C395" s="6"/>
      <c r="D395" s="7"/>
      <c r="E395" s="7" t="str">
        <f>IF(C390=0,"",IF(D395=0,"",ROUND(D395/C390*100,1)))</f>
        <v/>
      </c>
      <c r="F395" s="7"/>
      <c r="G395" s="7" t="str">
        <f>IF(C390=0,"",IF(F395=0,"",ROUND(F395/C390*100,1)))</f>
        <v/>
      </c>
      <c r="H395" s="7"/>
      <c r="I395" s="7" t="str">
        <f>IF(C390=0,"",IF(H395=0,"",ROUND(H395/C390*100,1)))</f>
        <v/>
      </c>
      <c r="J395" s="7"/>
      <c r="K395" s="8" t="str">
        <f>IF(C390=0,"",IF(J395=0,"",ROUND(J395/C390*100,1)))</f>
        <v/>
      </c>
    </row>
    <row r="396" spans="1:11" ht="45" x14ac:dyDescent="0.25">
      <c r="A396" s="5" t="s">
        <v>29</v>
      </c>
      <c r="B396" s="18" t="s">
        <v>53</v>
      </c>
      <c r="C396" s="6">
        <f>SUM(C397:C401)</f>
        <v>100</v>
      </c>
      <c r="D396" s="7">
        <f>SUM(D397:D401)</f>
        <v>100</v>
      </c>
      <c r="E396" s="7">
        <f>IF(C396=0,"",ROUND(D396/C396*100,1))</f>
        <v>100</v>
      </c>
      <c r="F396" s="7">
        <f>SUM(F397:F401)</f>
        <v>0</v>
      </c>
      <c r="G396" s="7">
        <f>IF(C396=0,"",ROUND(F396/C396*100,1))</f>
        <v>0</v>
      </c>
      <c r="H396" s="7">
        <f>SUM(H397:H401)</f>
        <v>0</v>
      </c>
      <c r="I396" s="7">
        <f>IF(C396=0,"",ROUND(H396/C396*100,1))</f>
        <v>0</v>
      </c>
      <c r="J396" s="7">
        <f>SUM(J397:J401)</f>
        <v>0</v>
      </c>
      <c r="K396" s="8">
        <f>IF(C396=0,"",ROUND(J396/C396*100,1))</f>
        <v>0</v>
      </c>
    </row>
    <row r="397" spans="1:11" x14ac:dyDescent="0.25">
      <c r="A397" s="5"/>
      <c r="B397" s="6" t="s">
        <v>17</v>
      </c>
      <c r="C397" s="6">
        <v>100</v>
      </c>
      <c r="D397" s="7">
        <v>100</v>
      </c>
      <c r="E397" s="7">
        <f>IF(C396=0,"",IF(D397=0,"",ROUND(D397/C396*100,1)))</f>
        <v>100</v>
      </c>
      <c r="F397" s="7"/>
      <c r="G397" s="7" t="str">
        <f>IF(C396=0,"",IF(F397=0,"",ROUND(F397/C396*100,1)))</f>
        <v/>
      </c>
      <c r="H397" s="7"/>
      <c r="I397" s="7" t="str">
        <f>IF(C396=0,"",IF(H397=0,"",ROUND(H397/C396*100,1)))</f>
        <v/>
      </c>
      <c r="J397" s="7"/>
      <c r="K397" s="8" t="str">
        <f>IF(C396=0,"",IF(J397=0,"",ROUND(J397/C396*100,1)))</f>
        <v/>
      </c>
    </row>
    <row r="398" spans="1:11" x14ac:dyDescent="0.25">
      <c r="A398" s="5"/>
      <c r="B398" s="6" t="s">
        <v>18</v>
      </c>
      <c r="C398" s="6"/>
      <c r="D398" s="7"/>
      <c r="E398" s="7"/>
      <c r="F398" s="7"/>
      <c r="G398" s="7"/>
      <c r="H398" s="7"/>
      <c r="I398" s="7"/>
      <c r="J398" s="7"/>
      <c r="K398" s="8"/>
    </row>
    <row r="399" spans="1:11" x14ac:dyDescent="0.25">
      <c r="A399" s="5"/>
      <c r="B399" s="6" t="s">
        <v>19</v>
      </c>
      <c r="C399" s="6"/>
      <c r="D399" s="7"/>
      <c r="E399" s="7"/>
      <c r="F399" s="7"/>
      <c r="G399" s="7"/>
      <c r="H399" s="7"/>
      <c r="I399" s="7"/>
      <c r="J399" s="7"/>
      <c r="K399" s="8"/>
    </row>
    <row r="400" spans="1:11" x14ac:dyDescent="0.25">
      <c r="A400" s="5"/>
      <c r="B400" s="6" t="s">
        <v>20</v>
      </c>
      <c r="C400" s="6"/>
      <c r="D400" s="7"/>
      <c r="E400" s="7"/>
      <c r="F400" s="7"/>
      <c r="G400" s="7"/>
      <c r="H400" s="7"/>
      <c r="I400" s="7"/>
      <c r="J400" s="7"/>
      <c r="K400" s="8"/>
    </row>
    <row r="401" spans="1:11" x14ac:dyDescent="0.25">
      <c r="A401" s="5"/>
      <c r="B401" s="6" t="s">
        <v>21</v>
      </c>
      <c r="C401" s="6"/>
      <c r="D401" s="7"/>
      <c r="E401" s="7"/>
      <c r="F401" s="7"/>
      <c r="G401" s="7"/>
      <c r="H401" s="7"/>
      <c r="I401" s="7"/>
      <c r="J401" s="7"/>
      <c r="K401" s="8"/>
    </row>
    <row r="402" spans="1:11" ht="45" x14ac:dyDescent="0.25">
      <c r="A402" s="5" t="s">
        <v>31</v>
      </c>
      <c r="B402" s="18" t="s">
        <v>54</v>
      </c>
      <c r="C402" s="6">
        <f>SUM(C403:C407)</f>
        <v>100</v>
      </c>
      <c r="D402" s="7">
        <f>SUM(D403:D407)</f>
        <v>100</v>
      </c>
      <c r="E402" s="7">
        <f>IF(C402=0,"",ROUND(D402/C402*100,1))</f>
        <v>100</v>
      </c>
      <c r="F402" s="7">
        <f>SUM(F403:F407)</f>
        <v>0</v>
      </c>
      <c r="G402" s="7">
        <f>IF(C402=0,"",ROUND(F402/C402*100,1))</f>
        <v>0</v>
      </c>
      <c r="H402" s="7">
        <f>SUM(H403:H407)</f>
        <v>0</v>
      </c>
      <c r="I402" s="7">
        <f>IF(C402=0,"",ROUND(H402/C402*100,1))</f>
        <v>0</v>
      </c>
      <c r="J402" s="7">
        <f>SUM(J403:J407)</f>
        <v>0</v>
      </c>
      <c r="K402" s="8">
        <f>IF(C402=0,"",ROUND(J402/C402*100,1))</f>
        <v>0</v>
      </c>
    </row>
    <row r="403" spans="1:11" x14ac:dyDescent="0.25">
      <c r="A403" s="5"/>
      <c r="B403" s="6" t="s">
        <v>17</v>
      </c>
      <c r="C403" s="6"/>
      <c r="D403" s="7"/>
      <c r="E403" s="7" t="str">
        <f t="shared" ref="E403:E406" si="31">IF(C403=0,"",ROUND(D403/C403*100,1))</f>
        <v/>
      </c>
      <c r="F403" s="7"/>
      <c r="G403" s="7"/>
      <c r="H403" s="7"/>
      <c r="I403" s="7"/>
      <c r="J403" s="7"/>
      <c r="K403" s="8"/>
    </row>
    <row r="404" spans="1:11" x14ac:dyDescent="0.25">
      <c r="A404" s="5"/>
      <c r="B404" s="6" t="s">
        <v>18</v>
      </c>
      <c r="C404" s="6"/>
      <c r="D404" s="7"/>
      <c r="E404" s="7" t="str">
        <f t="shared" si="31"/>
        <v/>
      </c>
      <c r="F404" s="7"/>
      <c r="G404" s="7"/>
      <c r="H404" s="7"/>
      <c r="I404" s="7"/>
      <c r="J404" s="7"/>
      <c r="K404" s="8"/>
    </row>
    <row r="405" spans="1:11" x14ac:dyDescent="0.25">
      <c r="A405" s="5"/>
      <c r="B405" s="6" t="s">
        <v>19</v>
      </c>
      <c r="C405" s="6"/>
      <c r="D405" s="7"/>
      <c r="E405" s="7" t="str">
        <f t="shared" si="31"/>
        <v/>
      </c>
      <c r="F405" s="7"/>
      <c r="G405" s="7"/>
      <c r="H405" s="7"/>
      <c r="I405" s="7"/>
      <c r="J405" s="7"/>
      <c r="K405" s="8"/>
    </row>
    <row r="406" spans="1:11" x14ac:dyDescent="0.25">
      <c r="A406" s="5"/>
      <c r="B406" s="6" t="s">
        <v>20</v>
      </c>
      <c r="C406" s="6">
        <v>100</v>
      </c>
      <c r="D406" s="7">
        <v>100</v>
      </c>
      <c r="E406" s="7">
        <f t="shared" si="31"/>
        <v>100</v>
      </c>
      <c r="F406" s="7"/>
      <c r="G406" s="7"/>
      <c r="H406" s="7"/>
      <c r="I406" s="7"/>
      <c r="J406" s="7"/>
      <c r="K406" s="8"/>
    </row>
    <row r="407" spans="1:11" x14ac:dyDescent="0.25">
      <c r="A407" s="5"/>
      <c r="B407" s="6" t="s">
        <v>21</v>
      </c>
      <c r="C407" s="6"/>
      <c r="D407" s="7"/>
      <c r="E407" s="7"/>
      <c r="F407" s="7"/>
      <c r="G407" s="7" t="str">
        <f>IF(C402=0,"",IF(F407=0,"",ROUND(F407/C402*100,1)))</f>
        <v/>
      </c>
      <c r="H407" s="7"/>
      <c r="I407" s="7" t="str">
        <f>IF(C402=0,"",IF(H407=0,"",ROUND(H407/C402*100,1)))</f>
        <v/>
      </c>
      <c r="J407" s="7"/>
      <c r="K407" s="8" t="str">
        <f>IF(C402=0,"",IF(J407=0,"",ROUND(J407/C402*100,1)))</f>
        <v/>
      </c>
    </row>
    <row r="408" spans="1:11" ht="75" x14ac:dyDescent="0.25">
      <c r="A408" s="5" t="s">
        <v>33</v>
      </c>
      <c r="B408" s="18" t="s">
        <v>55</v>
      </c>
      <c r="C408" s="6">
        <f>SUM(C409:C413)</f>
        <v>4415</v>
      </c>
      <c r="D408" s="7">
        <f>SUM(D409:D413)</f>
        <v>4415</v>
      </c>
      <c r="E408" s="7">
        <f>IF(C408=0,"",ROUND(D408/C408*100,1))</f>
        <v>100</v>
      </c>
      <c r="F408" s="7">
        <f>SUM(F409:F413)</f>
        <v>0</v>
      </c>
      <c r="G408" s="7">
        <f>IF(C408=0,"",ROUND(F408/C408*100,1))</f>
        <v>0</v>
      </c>
      <c r="H408" s="7">
        <f>SUM(H409:H413)</f>
        <v>0</v>
      </c>
      <c r="I408" s="7">
        <f>IF(C408=0,"",ROUND(H408/C408*100,1))</f>
        <v>0</v>
      </c>
      <c r="J408" s="7">
        <f>SUM(J409:J413)</f>
        <v>0</v>
      </c>
      <c r="K408" s="8">
        <f>IF(C408=0,"",ROUND(J408/C408*100,1))</f>
        <v>0</v>
      </c>
    </row>
    <row r="409" spans="1:11" x14ac:dyDescent="0.25">
      <c r="A409" s="5"/>
      <c r="B409" s="6" t="s">
        <v>17</v>
      </c>
      <c r="C409" s="6">
        <v>4415</v>
      </c>
      <c r="D409" s="7">
        <v>4415</v>
      </c>
      <c r="E409" s="7">
        <f>IF(C408=0,"",IF(D409=0,"",ROUND(D409/C408*100,1)))</f>
        <v>100</v>
      </c>
      <c r="F409" s="7"/>
      <c r="G409" s="7" t="str">
        <f>IF(C408=0,"",IF(F409=0,"",ROUND(F409/C408*100,1)))</f>
        <v/>
      </c>
      <c r="H409" s="7"/>
      <c r="I409" s="7" t="str">
        <f>IF(C408=0,"",IF(H409=0,"",ROUND(H409/C408*100,1)))</f>
        <v/>
      </c>
      <c r="J409" s="7"/>
      <c r="K409" s="8" t="str">
        <f>IF(C408=0,"",IF(J409=0,"",ROUND(J409/C408*100,1)))</f>
        <v/>
      </c>
    </row>
    <row r="410" spans="1:11" x14ac:dyDescent="0.25">
      <c r="A410" s="5"/>
      <c r="B410" s="6" t="s">
        <v>18</v>
      </c>
      <c r="C410" s="6"/>
      <c r="D410" s="7"/>
      <c r="E410" s="7"/>
      <c r="F410" s="7"/>
      <c r="G410" s="7"/>
      <c r="H410" s="7"/>
      <c r="I410" s="7"/>
      <c r="J410" s="7"/>
      <c r="K410" s="8"/>
    </row>
    <row r="411" spans="1:11" x14ac:dyDescent="0.25">
      <c r="A411" s="5"/>
      <c r="B411" s="6" t="s">
        <v>19</v>
      </c>
      <c r="C411" s="6"/>
      <c r="D411" s="7"/>
      <c r="E411" s="7"/>
      <c r="F411" s="7"/>
      <c r="G411" s="7"/>
      <c r="H411" s="7"/>
      <c r="I411" s="7"/>
      <c r="J411" s="7"/>
      <c r="K411" s="8"/>
    </row>
    <row r="412" spans="1:11" x14ac:dyDescent="0.25">
      <c r="A412" s="5"/>
      <c r="B412" s="6" t="s">
        <v>20</v>
      </c>
      <c r="C412" s="6"/>
      <c r="D412" s="7"/>
      <c r="E412" s="7"/>
      <c r="F412" s="7"/>
      <c r="G412" s="7"/>
      <c r="H412" s="7"/>
      <c r="I412" s="7"/>
      <c r="J412" s="7"/>
      <c r="K412" s="8"/>
    </row>
    <row r="413" spans="1:11" x14ac:dyDescent="0.25">
      <c r="A413" s="5"/>
      <c r="B413" s="6" t="s">
        <v>21</v>
      </c>
      <c r="C413" s="6"/>
      <c r="D413" s="7"/>
      <c r="E413" s="7"/>
      <c r="F413" s="7"/>
      <c r="G413" s="7"/>
      <c r="H413" s="7"/>
      <c r="I413" s="7"/>
      <c r="J413" s="7"/>
      <c r="K413" s="8"/>
    </row>
    <row r="414" spans="1:11" ht="75" x14ac:dyDescent="0.25">
      <c r="A414" s="5" t="s">
        <v>35</v>
      </c>
      <c r="B414" s="18" t="s">
        <v>56</v>
      </c>
      <c r="C414" s="6">
        <f>SUM(C415:C419)</f>
        <v>1328.15</v>
      </c>
      <c r="D414" s="7">
        <f>SUM(D415:D419)</f>
        <v>1328.15</v>
      </c>
      <c r="E414" s="7">
        <f>IF(C414=0,"",ROUND(D414/C414*100,1))</f>
        <v>100</v>
      </c>
      <c r="F414" s="7">
        <f>SUM(F415:F419)</f>
        <v>0</v>
      </c>
      <c r="G414" s="7">
        <f>IF(C414=0,"",ROUND(F414/C414*100,1))</f>
        <v>0</v>
      </c>
      <c r="H414" s="7">
        <f>SUM(H415:H419)</f>
        <v>0</v>
      </c>
      <c r="I414" s="7">
        <f>IF(C414=0,"",ROUND(H414/C414*100,1))</f>
        <v>0</v>
      </c>
      <c r="J414" s="7">
        <f>SUM(J415:J419)</f>
        <v>0</v>
      </c>
      <c r="K414" s="8">
        <f>IF(C414=0,"",ROUND(J414/C414*100,1))</f>
        <v>0</v>
      </c>
    </row>
    <row r="415" spans="1:11" x14ac:dyDescent="0.25">
      <c r="A415" s="5"/>
      <c r="B415" s="6" t="s">
        <v>17</v>
      </c>
      <c r="C415" s="6">
        <v>1328.15</v>
      </c>
      <c r="D415" s="7">
        <v>1328.15</v>
      </c>
      <c r="E415" s="7">
        <f>IF(C414=0,"",IF(D415=0,"",ROUND(D415/C414*100,1)))</f>
        <v>100</v>
      </c>
      <c r="F415" s="7"/>
      <c r="G415" s="7" t="str">
        <f>IF(C414=0,"",IF(F415=0,"",ROUND(F415/C414*100,1)))</f>
        <v/>
      </c>
      <c r="H415" s="7"/>
      <c r="I415" s="7" t="str">
        <f>IF(C414=0,"",IF(H415=0,"",ROUND(H415/C414*100,1)))</f>
        <v/>
      </c>
      <c r="J415" s="7"/>
      <c r="K415" s="8" t="str">
        <f>IF(C414=0,"",IF(J415=0,"",ROUND(J415/C414*100,1)))</f>
        <v/>
      </c>
    </row>
    <row r="416" spans="1:11" x14ac:dyDescent="0.25">
      <c r="A416" s="5"/>
      <c r="B416" s="6" t="s">
        <v>18</v>
      </c>
      <c r="C416" s="6"/>
      <c r="D416" s="7"/>
      <c r="E416" s="7"/>
      <c r="F416" s="7"/>
      <c r="G416" s="7"/>
      <c r="H416" s="7"/>
      <c r="I416" s="7"/>
      <c r="J416" s="7"/>
      <c r="K416" s="8"/>
    </row>
    <row r="417" spans="1:11" x14ac:dyDescent="0.25">
      <c r="A417" s="5"/>
      <c r="B417" s="6" t="s">
        <v>19</v>
      </c>
      <c r="C417" s="6"/>
      <c r="D417" s="7"/>
      <c r="E417" s="7"/>
      <c r="F417" s="7"/>
      <c r="G417" s="7"/>
      <c r="H417" s="7"/>
      <c r="I417" s="7"/>
      <c r="J417" s="7"/>
      <c r="K417" s="8"/>
    </row>
    <row r="418" spans="1:11" x14ac:dyDescent="0.25">
      <c r="A418" s="5"/>
      <c r="B418" s="6" t="s">
        <v>20</v>
      </c>
      <c r="C418" s="6"/>
      <c r="D418" s="7"/>
      <c r="E418" s="7"/>
      <c r="F418" s="7"/>
      <c r="G418" s="7"/>
      <c r="H418" s="7"/>
      <c r="I418" s="7"/>
      <c r="J418" s="7"/>
      <c r="K418" s="8"/>
    </row>
    <row r="419" spans="1:11" x14ac:dyDescent="0.25">
      <c r="A419" s="5"/>
      <c r="B419" s="6" t="s">
        <v>21</v>
      </c>
      <c r="C419" s="6"/>
      <c r="D419" s="7"/>
      <c r="E419" s="7"/>
      <c r="F419" s="7"/>
      <c r="G419" s="7"/>
      <c r="H419" s="7"/>
      <c r="I419" s="7"/>
      <c r="J419" s="7"/>
      <c r="K419" s="8"/>
    </row>
    <row r="420" spans="1:11" ht="60" x14ac:dyDescent="0.25">
      <c r="A420" s="5" t="s">
        <v>37</v>
      </c>
      <c r="B420" s="18" t="s">
        <v>57</v>
      </c>
      <c r="C420" s="6">
        <f>SUM(C421:C425)</f>
        <v>6481.3</v>
      </c>
      <c r="D420" s="7">
        <f>SUM(D421:D425)</f>
        <v>6481.3</v>
      </c>
      <c r="E420" s="7">
        <f>IF(C420=0,"",ROUND(D420/C420*100,1))</f>
        <v>100</v>
      </c>
      <c r="F420" s="7">
        <f>SUM(F421:F425)</f>
        <v>0</v>
      </c>
      <c r="G420" s="7">
        <f>IF(C420=0,"",ROUND(F420/C420*100,1))</f>
        <v>0</v>
      </c>
      <c r="H420" s="7">
        <f>SUM(H421:H425)</f>
        <v>0</v>
      </c>
      <c r="I420" s="7">
        <f>IF(C420=0,"",ROUND(H420/C420*100,1))</f>
        <v>0</v>
      </c>
      <c r="J420" s="7">
        <f>SUM(J421:J425)</f>
        <v>0</v>
      </c>
      <c r="K420" s="8">
        <f>IF(C420=0,"",ROUND(J420/C420*100,1))</f>
        <v>0</v>
      </c>
    </row>
    <row r="421" spans="1:11" x14ac:dyDescent="0.25">
      <c r="A421" s="5"/>
      <c r="B421" s="6" t="s">
        <v>17</v>
      </c>
      <c r="C421" s="6">
        <v>6481.3</v>
      </c>
      <c r="D421" s="7">
        <v>6481.3</v>
      </c>
      <c r="E421" s="7">
        <f>IF(C420=0,"",IF(D421=0,"",ROUND(D421/C420*100,1)))</f>
        <v>100</v>
      </c>
      <c r="F421" s="7"/>
      <c r="G421" s="7" t="str">
        <f>IF(C420=0,"",IF(F421=0,"",ROUND(F421/C420*100,1)))</f>
        <v/>
      </c>
      <c r="H421" s="7"/>
      <c r="I421" s="7" t="str">
        <f>IF(C420=0,"",IF(H421=0,"",ROUND(H421/C420*100,1)))</f>
        <v/>
      </c>
      <c r="J421" s="7"/>
      <c r="K421" s="8" t="str">
        <f>IF(C420=0,"",IF(J421=0,"",ROUND(J421/C420*100,1)))</f>
        <v/>
      </c>
    </row>
    <row r="422" spans="1:11" x14ac:dyDescent="0.25">
      <c r="A422" s="5"/>
      <c r="B422" s="6" t="s">
        <v>18</v>
      </c>
      <c r="C422" s="6"/>
      <c r="D422" s="7"/>
      <c r="E422" s="7"/>
      <c r="F422" s="7"/>
      <c r="G422" s="7"/>
      <c r="H422" s="7"/>
      <c r="I422" s="7"/>
      <c r="J422" s="7"/>
      <c r="K422" s="8"/>
    </row>
    <row r="423" spans="1:11" x14ac:dyDescent="0.25">
      <c r="A423" s="5"/>
      <c r="B423" s="6" t="s">
        <v>19</v>
      </c>
      <c r="C423" s="6"/>
      <c r="D423" s="7"/>
      <c r="E423" s="7"/>
      <c r="F423" s="7"/>
      <c r="G423" s="7"/>
      <c r="H423" s="7"/>
      <c r="I423" s="7"/>
      <c r="J423" s="7"/>
      <c r="K423" s="8"/>
    </row>
    <row r="424" spans="1:11" x14ac:dyDescent="0.25">
      <c r="A424" s="5"/>
      <c r="B424" s="6" t="s">
        <v>20</v>
      </c>
      <c r="C424" s="6"/>
      <c r="D424" s="7"/>
      <c r="E424" s="7"/>
      <c r="F424" s="7"/>
      <c r="G424" s="7"/>
      <c r="H424" s="7"/>
      <c r="I424" s="7"/>
      <c r="J424" s="7"/>
      <c r="K424" s="8"/>
    </row>
    <row r="425" spans="1:11" x14ac:dyDescent="0.25">
      <c r="A425" s="5"/>
      <c r="B425" s="6" t="s">
        <v>21</v>
      </c>
      <c r="C425" s="6"/>
      <c r="D425" s="7"/>
      <c r="E425" s="7"/>
      <c r="F425" s="7"/>
      <c r="G425" s="7"/>
      <c r="H425" s="7"/>
      <c r="I425" s="7"/>
      <c r="J425" s="7"/>
      <c r="K425" s="8"/>
    </row>
    <row r="426" spans="1:11" ht="45" x14ac:dyDescent="0.25">
      <c r="A426" s="5" t="s">
        <v>58</v>
      </c>
      <c r="B426" s="18" t="s">
        <v>59</v>
      </c>
      <c r="C426" s="6">
        <f>SUM(C427:C431)</f>
        <v>100</v>
      </c>
      <c r="D426" s="7">
        <f>SUM(D427:D431)</f>
        <v>100</v>
      </c>
      <c r="E426" s="7">
        <f>IF(C426=0,"",ROUND(D426/C426*100,1))</f>
        <v>100</v>
      </c>
      <c r="F426" s="7">
        <f>SUM(F427:F431)</f>
        <v>0</v>
      </c>
      <c r="G426" s="7">
        <f>IF(C426=0,"",ROUND(F426/C426*100,1))</f>
        <v>0</v>
      </c>
      <c r="H426" s="7">
        <f>SUM(H427:H431)</f>
        <v>0</v>
      </c>
      <c r="I426" s="7">
        <f>IF(C426=0,"",ROUND(H426/C426*100,1))</f>
        <v>0</v>
      </c>
      <c r="J426" s="7">
        <f>SUM(J427:J431)</f>
        <v>0</v>
      </c>
      <c r="K426" s="8">
        <f>IF(C426=0,"",ROUND(J426/C426*100,1))</f>
        <v>0</v>
      </c>
    </row>
    <row r="427" spans="1:11" x14ac:dyDescent="0.25">
      <c r="A427" s="5"/>
      <c r="B427" s="6" t="s">
        <v>17</v>
      </c>
      <c r="C427" s="6">
        <v>100</v>
      </c>
      <c r="D427" s="7">
        <v>100</v>
      </c>
      <c r="E427" s="7">
        <f>IF(C427=0,"",ROUND(D427/C427*100,1))</f>
        <v>100</v>
      </c>
      <c r="F427" s="7"/>
      <c r="G427" s="7"/>
      <c r="H427" s="7"/>
      <c r="I427" s="7"/>
      <c r="J427" s="7"/>
      <c r="K427" s="8"/>
    </row>
    <row r="428" spans="1:11" x14ac:dyDescent="0.25">
      <c r="A428" s="5"/>
      <c r="B428" s="6" t="s">
        <v>18</v>
      </c>
      <c r="C428" s="6"/>
      <c r="D428" s="7"/>
      <c r="E428" s="7"/>
      <c r="F428" s="7"/>
      <c r="G428" s="7"/>
      <c r="H428" s="7"/>
      <c r="I428" s="7"/>
      <c r="J428" s="7"/>
      <c r="K428" s="8"/>
    </row>
    <row r="429" spans="1:11" x14ac:dyDescent="0.25">
      <c r="A429" s="5"/>
      <c r="B429" s="6" t="s">
        <v>19</v>
      </c>
      <c r="C429" s="6"/>
      <c r="D429" s="7"/>
      <c r="E429" s="7"/>
      <c r="F429" s="7"/>
      <c r="G429" s="7"/>
      <c r="H429" s="7"/>
      <c r="I429" s="7"/>
      <c r="J429" s="7"/>
      <c r="K429" s="8"/>
    </row>
    <row r="430" spans="1:11" x14ac:dyDescent="0.25">
      <c r="A430" s="5"/>
      <c r="B430" s="6" t="s">
        <v>20</v>
      </c>
      <c r="C430" s="6"/>
      <c r="D430" s="7"/>
      <c r="E430" s="7"/>
      <c r="F430" s="7"/>
      <c r="G430" s="7"/>
      <c r="H430" s="7"/>
      <c r="I430" s="7"/>
      <c r="J430" s="7"/>
      <c r="K430" s="8"/>
    </row>
    <row r="431" spans="1:11" x14ac:dyDescent="0.25">
      <c r="A431" s="5"/>
      <c r="B431" s="6" t="s">
        <v>21</v>
      </c>
      <c r="C431" s="6"/>
      <c r="D431" s="7"/>
      <c r="E431" s="7" t="str">
        <f>IF(C426=0,"",IF(D431=0,"",ROUND(D431/C426*100,1)))</f>
        <v/>
      </c>
      <c r="F431" s="7"/>
      <c r="G431" s="7" t="str">
        <f>IF(C426=0,"",IF(F431=0,"",ROUND(F431/C426*100,1)))</f>
        <v/>
      </c>
      <c r="H431" s="7"/>
      <c r="I431" s="7" t="str">
        <f>IF(C426=0,"",IF(H431=0,"",ROUND(H431/C426*100,1)))</f>
        <v/>
      </c>
      <c r="J431" s="7"/>
      <c r="K431" s="8" t="str">
        <f>IF(C426=0,"",IF(J431=0,"",ROUND(J431/C426*100,1)))</f>
        <v/>
      </c>
    </row>
    <row r="432" spans="1:11" ht="45" x14ac:dyDescent="0.25">
      <c r="A432" s="5" t="s">
        <v>60</v>
      </c>
      <c r="B432" s="18" t="s">
        <v>61</v>
      </c>
      <c r="C432" s="6">
        <f>SUM(C433:C437)</f>
        <v>25</v>
      </c>
      <c r="D432" s="7">
        <f>SUM(D433:D437)</f>
        <v>25</v>
      </c>
      <c r="E432" s="7">
        <f>IF(C432=0,"",ROUND(D432/C432*100,1))</f>
        <v>100</v>
      </c>
      <c r="F432" s="7">
        <f>SUM(F433:F437)</f>
        <v>0</v>
      </c>
      <c r="G432" s="7">
        <f>IF(C432=0,"",ROUND(F432/C432*100,1))</f>
        <v>0</v>
      </c>
      <c r="H432" s="7">
        <f>SUM(H433:H437)</f>
        <v>0</v>
      </c>
      <c r="I432" s="7">
        <f>IF(C432=0,"",ROUND(H432/C432*100,1))</f>
        <v>0</v>
      </c>
      <c r="J432" s="7">
        <f>SUM(J433:J437)</f>
        <v>0</v>
      </c>
      <c r="K432" s="8">
        <f>IF(C432=0,"",ROUND(J432/C432*100,1))</f>
        <v>0</v>
      </c>
    </row>
    <row r="433" spans="1:11" x14ac:dyDescent="0.25">
      <c r="A433" s="5"/>
      <c r="B433" s="6" t="s">
        <v>17</v>
      </c>
      <c r="C433" s="6">
        <v>25</v>
      </c>
      <c r="D433" s="7">
        <v>25</v>
      </c>
      <c r="E433" s="7">
        <f>IF(C432=0,"",IF(D433=0,"",ROUND(D433/C432*100,1)))</f>
        <v>100</v>
      </c>
      <c r="F433" s="7"/>
      <c r="G433" s="7" t="str">
        <f>IF(C432=0,"",IF(F433=0,"",ROUND(F433/C432*100,1)))</f>
        <v/>
      </c>
      <c r="H433" s="7"/>
      <c r="I433" s="7" t="str">
        <f>IF(C432=0,"",IF(H433=0,"",ROUND(H433/C432*100,1)))</f>
        <v/>
      </c>
      <c r="J433" s="7"/>
      <c r="K433" s="8" t="str">
        <f>IF(C432=0,"",IF(J433=0,"",ROUND(J433/C432*100,1)))</f>
        <v/>
      </c>
    </row>
    <row r="434" spans="1:11" x14ac:dyDescent="0.25">
      <c r="A434" s="5"/>
      <c r="B434" s="6" t="s">
        <v>18</v>
      </c>
      <c r="C434" s="6"/>
      <c r="D434" s="7"/>
      <c r="E434" s="7"/>
      <c r="F434" s="7"/>
      <c r="G434" s="7"/>
      <c r="H434" s="7"/>
      <c r="I434" s="7"/>
      <c r="J434" s="7"/>
      <c r="K434" s="8"/>
    </row>
    <row r="435" spans="1:11" x14ac:dyDescent="0.25">
      <c r="A435" s="5"/>
      <c r="B435" s="6" t="s">
        <v>19</v>
      </c>
      <c r="C435" s="6"/>
      <c r="D435" s="7"/>
      <c r="E435" s="7"/>
      <c r="F435" s="7"/>
      <c r="G435" s="7"/>
      <c r="H435" s="7"/>
      <c r="I435" s="7"/>
      <c r="J435" s="7"/>
      <c r="K435" s="8"/>
    </row>
    <row r="436" spans="1:11" x14ac:dyDescent="0.25">
      <c r="A436" s="5"/>
      <c r="B436" s="6" t="s">
        <v>20</v>
      </c>
      <c r="C436" s="6"/>
      <c r="D436" s="7"/>
      <c r="E436" s="7"/>
      <c r="F436" s="7"/>
      <c r="G436" s="7"/>
      <c r="H436" s="7"/>
      <c r="I436" s="7"/>
      <c r="J436" s="7"/>
      <c r="K436" s="8"/>
    </row>
    <row r="437" spans="1:11" x14ac:dyDescent="0.25">
      <c r="A437" s="5"/>
      <c r="B437" s="6" t="s">
        <v>21</v>
      </c>
      <c r="C437" s="6"/>
      <c r="D437" s="7"/>
      <c r="E437" s="7"/>
      <c r="F437" s="7"/>
      <c r="G437" s="7"/>
      <c r="H437" s="7"/>
      <c r="I437" s="7"/>
      <c r="J437" s="7"/>
      <c r="K437" s="8"/>
    </row>
    <row r="438" spans="1:11" ht="45" x14ac:dyDescent="0.25">
      <c r="A438" s="5" t="s">
        <v>62</v>
      </c>
      <c r="B438" s="18" t="s">
        <v>63</v>
      </c>
      <c r="C438" s="6">
        <f>SUM(C439:C443)</f>
        <v>20</v>
      </c>
      <c r="D438" s="7">
        <f>SUM(D439:D443)</f>
        <v>20</v>
      </c>
      <c r="E438" s="7">
        <f>IF(C438=0,"",ROUND(D438/C438*100,1))</f>
        <v>100</v>
      </c>
      <c r="F438" s="7">
        <f>SUM(F439:F443)</f>
        <v>0</v>
      </c>
      <c r="G438" s="7">
        <f>IF(C438=0,"",ROUND(F438/C438*100,1))</f>
        <v>0</v>
      </c>
      <c r="H438" s="7">
        <f>SUM(H439:H443)</f>
        <v>0</v>
      </c>
      <c r="I438" s="7">
        <f>IF(C438=0,"",ROUND(H438/C438*100,1))</f>
        <v>0</v>
      </c>
      <c r="J438" s="7">
        <f>SUM(J439:J443)</f>
        <v>0</v>
      </c>
      <c r="K438" s="8">
        <f>IF(C438=0,"",ROUND(J438/C438*100,1))</f>
        <v>0</v>
      </c>
    </row>
    <row r="439" spans="1:11" x14ac:dyDescent="0.25">
      <c r="A439" s="5"/>
      <c r="B439" s="6" t="s">
        <v>17</v>
      </c>
      <c r="C439" s="6">
        <v>20</v>
      </c>
      <c r="D439" s="7">
        <v>20</v>
      </c>
      <c r="E439" s="7">
        <f>IF(C438=0,"",IF(D439=0,"",ROUND(D439/C438*100,1)))</f>
        <v>100</v>
      </c>
      <c r="F439" s="7"/>
      <c r="G439" s="7" t="str">
        <f>IF(C438=0,"",IF(F439=0,"",ROUND(F439/C438*100,1)))</f>
        <v/>
      </c>
      <c r="H439" s="7"/>
      <c r="I439" s="7" t="str">
        <f>IF(C438=0,"",IF(H439=0,"",ROUND(H439/C438*100,1)))</f>
        <v/>
      </c>
      <c r="J439" s="7"/>
      <c r="K439" s="8" t="str">
        <f>IF(C438=0,"",IF(J439=0,"",ROUND(J439/C438*100,1)))</f>
        <v/>
      </c>
    </row>
    <row r="440" spans="1:11" x14ac:dyDescent="0.25">
      <c r="A440" s="5"/>
      <c r="B440" s="6" t="s">
        <v>18</v>
      </c>
      <c r="C440" s="6"/>
      <c r="D440" s="7"/>
      <c r="E440" s="7"/>
      <c r="F440" s="7"/>
      <c r="G440" s="7"/>
      <c r="H440" s="7"/>
      <c r="I440" s="7"/>
      <c r="J440" s="7"/>
      <c r="K440" s="8"/>
    </row>
    <row r="441" spans="1:11" x14ac:dyDescent="0.25">
      <c r="A441" s="5"/>
      <c r="B441" s="6" t="s">
        <v>19</v>
      </c>
      <c r="C441" s="6"/>
      <c r="D441" s="7"/>
      <c r="E441" s="7"/>
      <c r="F441" s="7"/>
      <c r="G441" s="7"/>
      <c r="H441" s="7"/>
      <c r="I441" s="7"/>
      <c r="J441" s="7"/>
      <c r="K441" s="8"/>
    </row>
    <row r="442" spans="1:11" x14ac:dyDescent="0.25">
      <c r="A442" s="5"/>
      <c r="B442" s="6" t="s">
        <v>20</v>
      </c>
      <c r="C442" s="6"/>
      <c r="D442" s="7"/>
      <c r="E442" s="7"/>
      <c r="F442" s="7"/>
      <c r="G442" s="7"/>
      <c r="H442" s="7"/>
      <c r="I442" s="7"/>
      <c r="J442" s="7"/>
      <c r="K442" s="8"/>
    </row>
    <row r="443" spans="1:11" x14ac:dyDescent="0.25">
      <c r="A443" s="5"/>
      <c r="B443" s="6" t="s">
        <v>21</v>
      </c>
      <c r="C443" s="6"/>
      <c r="D443" s="7"/>
      <c r="E443" s="7"/>
      <c r="F443" s="7"/>
      <c r="G443" s="7"/>
      <c r="H443" s="7"/>
      <c r="I443" s="7"/>
      <c r="J443" s="7"/>
      <c r="K443" s="8"/>
    </row>
    <row r="444" spans="1:11" x14ac:dyDescent="0.25">
      <c r="A444" s="5"/>
      <c r="B444" s="18" t="s">
        <v>65</v>
      </c>
      <c r="C444" s="6">
        <f>SUM(C445:C449)</f>
        <v>10.199999999999999</v>
      </c>
      <c r="D444" s="7">
        <f>SUM(D445:D449)</f>
        <v>10.199999999999999</v>
      </c>
      <c r="E444" s="7">
        <f>IF(C444=0,"",ROUND(D444/C444*100,1))</f>
        <v>100</v>
      </c>
      <c r="F444" s="7">
        <f>SUM(F445:F449)</f>
        <v>0</v>
      </c>
      <c r="G444" s="7">
        <f>IF(C444=0,"",ROUND(F444/C444*100,1))</f>
        <v>0</v>
      </c>
      <c r="H444" s="7">
        <f>SUM(H445:H449)</f>
        <v>0</v>
      </c>
      <c r="I444" s="7">
        <f>IF(C444=0,"",ROUND(H444/C444*100,1))</f>
        <v>0</v>
      </c>
      <c r="J444" s="7">
        <f>SUM(J445:J449)</f>
        <v>0</v>
      </c>
      <c r="K444" s="8">
        <f>IF(C444=0,"",ROUND(J444/C444*100,1))</f>
        <v>0</v>
      </c>
    </row>
    <row r="445" spans="1:11" x14ac:dyDescent="0.25">
      <c r="A445" s="5"/>
      <c r="B445" s="6" t="s">
        <v>17</v>
      </c>
      <c r="C445" s="6"/>
      <c r="D445" s="7"/>
      <c r="E445" s="7"/>
      <c r="F445" s="7"/>
      <c r="G445" s="7"/>
      <c r="H445" s="7"/>
      <c r="I445" s="7"/>
      <c r="J445" s="7"/>
      <c r="K445" s="8"/>
    </row>
    <row r="446" spans="1:11" x14ac:dyDescent="0.25">
      <c r="A446" s="5"/>
      <c r="B446" s="6" t="s">
        <v>18</v>
      </c>
      <c r="C446" s="6"/>
      <c r="D446" s="7"/>
      <c r="E446" s="7"/>
      <c r="F446" s="7"/>
      <c r="G446" s="7"/>
      <c r="H446" s="7"/>
      <c r="I446" s="7"/>
      <c r="J446" s="7"/>
      <c r="K446" s="8"/>
    </row>
    <row r="447" spans="1:11" x14ac:dyDescent="0.25">
      <c r="A447" s="5"/>
      <c r="B447" s="6" t="s">
        <v>19</v>
      </c>
      <c r="C447" s="6"/>
      <c r="D447" s="7"/>
      <c r="E447" s="7"/>
      <c r="F447" s="7"/>
      <c r="G447" s="7"/>
      <c r="H447" s="7"/>
      <c r="I447" s="7"/>
      <c r="J447" s="7"/>
      <c r="K447" s="8"/>
    </row>
    <row r="448" spans="1:11" x14ac:dyDescent="0.25">
      <c r="A448" s="5"/>
      <c r="B448" s="6" t="s">
        <v>20</v>
      </c>
      <c r="C448" s="6"/>
      <c r="D448" s="7"/>
      <c r="E448" s="7"/>
      <c r="F448" s="7"/>
      <c r="G448" s="7"/>
      <c r="H448" s="7"/>
      <c r="I448" s="7"/>
      <c r="J448" s="7"/>
      <c r="K448" s="8"/>
    </row>
    <row r="449" spans="1:11" x14ac:dyDescent="0.25">
      <c r="A449" s="5"/>
      <c r="B449" s="6" t="s">
        <v>21</v>
      </c>
      <c r="C449" s="6">
        <v>10.199999999999999</v>
      </c>
      <c r="D449" s="7">
        <v>10.199999999999999</v>
      </c>
      <c r="E449" s="7">
        <f>IF(C444=0,"",IF(D449=0,"",ROUND(D449/C444*100,1)))</f>
        <v>100</v>
      </c>
      <c r="F449" s="7"/>
      <c r="G449" s="7" t="str">
        <f>IF(C444=0,"",IF(F449=0,"",ROUND(F449/C444*100,1)))</f>
        <v/>
      </c>
      <c r="H449" s="7"/>
      <c r="I449" s="7" t="str">
        <f>IF(C444=0,"",IF(H449=0,"",ROUND(H449/C444*100,1)))</f>
        <v/>
      </c>
      <c r="J449" s="7"/>
      <c r="K449" s="8" t="str">
        <f>IF(C444=0,"",IF(J449=0,"",ROUND(J449/C444*100,1)))</f>
        <v/>
      </c>
    </row>
    <row r="450" spans="1:11" ht="66.75" customHeight="1" x14ac:dyDescent="0.25">
      <c r="A450" s="5" t="s">
        <v>64</v>
      </c>
      <c r="B450" s="18" t="s">
        <v>206</v>
      </c>
      <c r="C450" s="6">
        <f>SUM(C451:C455)</f>
        <v>361</v>
      </c>
      <c r="D450" s="7">
        <f>SUM(D451:D455)</f>
        <v>361</v>
      </c>
      <c r="E450" s="7">
        <f>IF(C450=0,"",ROUND(D450/C450*100,1))</f>
        <v>100</v>
      </c>
      <c r="F450" s="7">
        <f>SUM(F451:F455)</f>
        <v>0</v>
      </c>
      <c r="G450" s="7">
        <f>IF(C450=0,"",ROUND(F450/C450*100,1))</f>
        <v>0</v>
      </c>
      <c r="H450" s="7">
        <f>SUM(H451:H455)</f>
        <v>0</v>
      </c>
      <c r="I450" s="7">
        <f>IF(C450=0,"",ROUND(H450/C450*100,1))</f>
        <v>0</v>
      </c>
      <c r="J450" s="7">
        <f>SUM(J451:J455)</f>
        <v>0</v>
      </c>
      <c r="K450" s="8">
        <f>IF(C450=0,"",ROUND(J450/C450*100,1))</f>
        <v>0</v>
      </c>
    </row>
    <row r="451" spans="1:11" x14ac:dyDescent="0.25">
      <c r="A451" s="5"/>
      <c r="B451" s="6" t="s">
        <v>17</v>
      </c>
      <c r="C451" s="6">
        <v>361</v>
      </c>
      <c r="D451" s="7">
        <v>361</v>
      </c>
      <c r="E451" s="7"/>
      <c r="F451" s="7"/>
      <c r="G451" s="7"/>
      <c r="H451" s="7"/>
      <c r="I451" s="7"/>
      <c r="J451" s="7"/>
      <c r="K451" s="8"/>
    </row>
    <row r="452" spans="1:11" x14ac:dyDescent="0.25">
      <c r="A452" s="5"/>
      <c r="B452" s="6" t="s">
        <v>18</v>
      </c>
      <c r="C452" s="6"/>
      <c r="D452" s="7"/>
      <c r="E452" s="7"/>
      <c r="F452" s="7"/>
      <c r="G452" s="7"/>
      <c r="H452" s="7"/>
      <c r="I452" s="7"/>
      <c r="J452" s="7"/>
      <c r="K452" s="8"/>
    </row>
    <row r="453" spans="1:11" x14ac:dyDescent="0.25">
      <c r="A453" s="5"/>
      <c r="B453" s="6" t="s">
        <v>19</v>
      </c>
      <c r="C453" s="6"/>
      <c r="D453" s="7"/>
      <c r="E453" s="7"/>
      <c r="F453" s="7"/>
      <c r="G453" s="7"/>
      <c r="H453" s="7"/>
      <c r="I453" s="7"/>
      <c r="J453" s="7"/>
      <c r="K453" s="8"/>
    </row>
    <row r="454" spans="1:11" x14ac:dyDescent="0.25">
      <c r="A454" s="5"/>
      <c r="B454" s="6" t="s">
        <v>20</v>
      </c>
      <c r="C454" s="6"/>
      <c r="D454" s="7"/>
      <c r="E454" s="7"/>
      <c r="F454" s="7"/>
      <c r="G454" s="7"/>
      <c r="H454" s="7"/>
      <c r="I454" s="7"/>
      <c r="J454" s="7"/>
      <c r="K454" s="8"/>
    </row>
    <row r="455" spans="1:11" x14ac:dyDescent="0.25">
      <c r="A455" s="5"/>
      <c r="B455" s="6" t="s">
        <v>21</v>
      </c>
      <c r="C455" s="6"/>
      <c r="D455" s="7"/>
      <c r="E455" s="7" t="str">
        <f>IF(C450=0,"",IF(D455=0,"",ROUND(D455/C450*100,1)))</f>
        <v/>
      </c>
      <c r="F455" s="7"/>
      <c r="G455" s="7" t="str">
        <f>IF(C450=0,"",IF(F455=0,"",ROUND(F455/C450*100,1)))</f>
        <v/>
      </c>
      <c r="H455" s="7"/>
      <c r="I455" s="7" t="str">
        <f>IF(C450=0,"",IF(H455=0,"",ROUND(H455/C450*100,1)))</f>
        <v/>
      </c>
      <c r="J455" s="7"/>
      <c r="K455" s="8" t="str">
        <f>IF(C450=0,"",IF(J455=0,"",ROUND(J455/C450*100,1)))</f>
        <v/>
      </c>
    </row>
    <row r="456" spans="1:11" ht="45" x14ac:dyDescent="0.25">
      <c r="A456" s="5"/>
      <c r="B456" s="70" t="s">
        <v>207</v>
      </c>
      <c r="C456" s="6">
        <f>SUM(C457:C461)</f>
        <v>15</v>
      </c>
      <c r="D456" s="7">
        <f>SUM(D457:D461)</f>
        <v>15</v>
      </c>
      <c r="E456" s="7">
        <f>IF(C456=0,"",ROUND(D456/C456*100,1))</f>
        <v>100</v>
      </c>
      <c r="F456" s="7"/>
      <c r="G456" s="7"/>
      <c r="H456" s="7"/>
      <c r="I456" s="7"/>
      <c r="J456" s="7"/>
      <c r="K456" s="8"/>
    </row>
    <row r="457" spans="1:11" x14ac:dyDescent="0.25">
      <c r="A457" s="5"/>
      <c r="B457" s="6" t="s">
        <v>17</v>
      </c>
      <c r="C457" s="6">
        <v>15</v>
      </c>
      <c r="D457" s="7">
        <v>15</v>
      </c>
      <c r="E457" s="7">
        <f t="shared" ref="E457:E460" si="32">IF(C457=0,"",ROUND(D457/C457*100,1))</f>
        <v>100</v>
      </c>
      <c r="F457" s="7"/>
      <c r="G457" s="7"/>
      <c r="H457" s="7"/>
      <c r="I457" s="7"/>
      <c r="J457" s="7"/>
      <c r="K457" s="8"/>
    </row>
    <row r="458" spans="1:11" x14ac:dyDescent="0.25">
      <c r="A458" s="5"/>
      <c r="B458" s="6" t="s">
        <v>18</v>
      </c>
      <c r="C458" s="6"/>
      <c r="D458" s="7"/>
      <c r="E458" s="7" t="str">
        <f t="shared" si="32"/>
        <v/>
      </c>
      <c r="F458" s="7"/>
      <c r="G458" s="7"/>
      <c r="H458" s="7"/>
      <c r="I458" s="7"/>
      <c r="J458" s="7"/>
      <c r="K458" s="8"/>
    </row>
    <row r="459" spans="1:11" x14ac:dyDescent="0.25">
      <c r="A459" s="5"/>
      <c r="B459" s="6" t="s">
        <v>19</v>
      </c>
      <c r="C459" s="6"/>
      <c r="D459" s="7"/>
      <c r="E459" s="7" t="str">
        <f t="shared" si="32"/>
        <v/>
      </c>
      <c r="F459" s="7"/>
      <c r="G459" s="7"/>
      <c r="H459" s="7"/>
      <c r="I459" s="7"/>
      <c r="J459" s="7"/>
      <c r="K459" s="8"/>
    </row>
    <row r="460" spans="1:11" x14ac:dyDescent="0.25">
      <c r="A460" s="5"/>
      <c r="B460" s="6" t="s">
        <v>20</v>
      </c>
      <c r="C460" s="6"/>
      <c r="D460" s="7"/>
      <c r="E460" s="7" t="str">
        <f t="shared" si="32"/>
        <v/>
      </c>
      <c r="F460" s="7"/>
      <c r="G460" s="7"/>
      <c r="H460" s="7"/>
      <c r="I460" s="7"/>
      <c r="J460" s="7"/>
      <c r="K460" s="8"/>
    </row>
    <row r="461" spans="1:11" x14ac:dyDescent="0.25">
      <c r="A461" s="5"/>
      <c r="B461" s="6" t="s">
        <v>21</v>
      </c>
      <c r="C461" s="6"/>
      <c r="D461" s="7"/>
      <c r="E461" s="7" t="str">
        <f>IF(C456=0,"",IF(D461=0,"",ROUND(D461/C456*100,1)))</f>
        <v/>
      </c>
      <c r="F461" s="7"/>
      <c r="G461" s="7"/>
      <c r="H461" s="7"/>
      <c r="I461" s="7"/>
      <c r="J461" s="7"/>
      <c r="K461" s="8"/>
    </row>
    <row r="462" spans="1:11" ht="30" x14ac:dyDescent="0.25">
      <c r="A462" s="5" t="s">
        <v>66</v>
      </c>
      <c r="B462" s="18" t="s">
        <v>67</v>
      </c>
      <c r="C462" s="6">
        <f>SUM(C463:C467)</f>
        <v>5</v>
      </c>
      <c r="D462" s="7">
        <f>SUM(D463:D467)</f>
        <v>5</v>
      </c>
      <c r="E462" s="7">
        <f>IF(C462=0,"",ROUND(D462/C462*100,1))</f>
        <v>100</v>
      </c>
      <c r="F462" s="7">
        <f>SUM(F463:F467)</f>
        <v>0</v>
      </c>
      <c r="G462" s="7">
        <f>IF(C462=0,"",ROUND(F462/C462*100,1))</f>
        <v>0</v>
      </c>
      <c r="H462" s="7">
        <f>SUM(H463:H467)</f>
        <v>0</v>
      </c>
      <c r="I462" s="7">
        <f>IF(C462=0,"",ROUND(H462/C462*100,1))</f>
        <v>0</v>
      </c>
      <c r="J462" s="7">
        <f>SUM(J463:J467)</f>
        <v>0</v>
      </c>
      <c r="K462" s="8">
        <f>IF(C462=0,"",ROUND(J462/C462*100,1))</f>
        <v>0</v>
      </c>
    </row>
    <row r="463" spans="1:11" x14ac:dyDescent="0.25">
      <c r="A463" s="5"/>
      <c r="B463" s="6" t="s">
        <v>17</v>
      </c>
      <c r="C463" s="6"/>
      <c r="D463" s="7"/>
      <c r="E463" s="7" t="str">
        <f t="shared" ref="E463:E466" si="33">IF(C463=0,"",ROUND(D463/C463*100,1))</f>
        <v/>
      </c>
      <c r="F463" s="7"/>
      <c r="G463" s="7"/>
      <c r="H463" s="7"/>
      <c r="I463" s="7"/>
      <c r="J463" s="7"/>
      <c r="K463" s="8"/>
    </row>
    <row r="464" spans="1:11" x14ac:dyDescent="0.25">
      <c r="A464" s="5"/>
      <c r="B464" s="6" t="s">
        <v>18</v>
      </c>
      <c r="C464" s="6"/>
      <c r="D464" s="7"/>
      <c r="E464" s="7" t="str">
        <f t="shared" si="33"/>
        <v/>
      </c>
      <c r="F464" s="7"/>
      <c r="G464" s="7"/>
      <c r="H464" s="7"/>
      <c r="I464" s="7"/>
      <c r="J464" s="7"/>
      <c r="K464" s="8"/>
    </row>
    <row r="465" spans="1:11" x14ac:dyDescent="0.25">
      <c r="A465" s="5"/>
      <c r="B465" s="6" t="s">
        <v>19</v>
      </c>
      <c r="C465" s="6"/>
      <c r="D465" s="7"/>
      <c r="E465" s="7" t="str">
        <f t="shared" si="33"/>
        <v/>
      </c>
      <c r="F465" s="7"/>
      <c r="G465" s="7"/>
      <c r="H465" s="7"/>
      <c r="I465" s="7"/>
      <c r="J465" s="7"/>
      <c r="K465" s="8"/>
    </row>
    <row r="466" spans="1:11" x14ac:dyDescent="0.25">
      <c r="A466" s="5"/>
      <c r="B466" s="6" t="s">
        <v>20</v>
      </c>
      <c r="C466" s="6">
        <v>5</v>
      </c>
      <c r="D466" s="7">
        <v>5</v>
      </c>
      <c r="E466" s="7">
        <f t="shared" si="33"/>
        <v>100</v>
      </c>
      <c r="F466" s="7"/>
      <c r="G466" s="7"/>
      <c r="H466" s="7"/>
      <c r="I466" s="7"/>
      <c r="J466" s="7"/>
      <c r="K466" s="8"/>
    </row>
    <row r="467" spans="1:11" x14ac:dyDescent="0.25">
      <c r="A467" s="5"/>
      <c r="B467" s="6" t="s">
        <v>21</v>
      </c>
      <c r="C467" s="6"/>
      <c r="D467" s="7"/>
      <c r="E467" s="7" t="str">
        <f>IF(C462=0,"",IF(D467=0,"",ROUND(D467/C462*100,1)))</f>
        <v/>
      </c>
      <c r="F467" s="7"/>
      <c r="G467" s="7" t="str">
        <f>IF(C462=0,"",IF(F467=0,"",ROUND(F467/C462*100,1)))</f>
        <v/>
      </c>
      <c r="H467" s="7"/>
      <c r="I467" s="7" t="str">
        <f>IF(C462=0,"",IF(H467=0,"",ROUND(H467/C462*100,1)))</f>
        <v/>
      </c>
      <c r="J467" s="7"/>
      <c r="K467" s="8" t="str">
        <f>IF(C462=0,"",IF(J467=0,"",ROUND(J467/C462*100,1)))</f>
        <v/>
      </c>
    </row>
    <row r="468" spans="1:11" ht="30" x14ac:dyDescent="0.25">
      <c r="A468" s="5" t="s">
        <v>68</v>
      </c>
      <c r="B468" s="18" t="s">
        <v>69</v>
      </c>
      <c r="C468" s="6">
        <f>SUM(C469:C473)</f>
        <v>10</v>
      </c>
      <c r="D468" s="7">
        <f>SUM(D469:D473)</f>
        <v>10</v>
      </c>
      <c r="E468" s="7">
        <f>IF(C468=0,"",ROUND(D468/C468*100,1))</f>
        <v>100</v>
      </c>
      <c r="F468" s="7">
        <f>SUM(F469:F473)</f>
        <v>0</v>
      </c>
      <c r="G468" s="7">
        <f>IF(C468=0,"",ROUND(F468/C468*100,1))</f>
        <v>0</v>
      </c>
      <c r="H468" s="7">
        <f>SUM(H469:H473)</f>
        <v>0</v>
      </c>
      <c r="I468" s="7">
        <f>IF(C468=0,"",ROUND(H468/C468*100,1))</f>
        <v>0</v>
      </c>
      <c r="J468" s="7">
        <f>SUM(J469:J473)</f>
        <v>0</v>
      </c>
      <c r="K468" s="8">
        <f>IF(C468=0,"",ROUND(J468/C468*100,1))</f>
        <v>0</v>
      </c>
    </row>
    <row r="469" spans="1:11" x14ac:dyDescent="0.25">
      <c r="A469" s="5"/>
      <c r="B469" s="6" t="s">
        <v>17</v>
      </c>
      <c r="C469" s="6"/>
      <c r="D469" s="7"/>
      <c r="E469" s="7" t="str">
        <f t="shared" ref="E469:E472" si="34">IF(C469=0,"",ROUND(D469/C469*100,1))</f>
        <v/>
      </c>
      <c r="F469" s="7"/>
      <c r="G469" s="7"/>
      <c r="H469" s="7"/>
      <c r="I469" s="7"/>
      <c r="J469" s="7"/>
      <c r="K469" s="8"/>
    </row>
    <row r="470" spans="1:11" x14ac:dyDescent="0.25">
      <c r="A470" s="5"/>
      <c r="B470" s="6" t="s">
        <v>18</v>
      </c>
      <c r="C470" s="6"/>
      <c r="D470" s="7"/>
      <c r="E470" s="7" t="str">
        <f t="shared" si="34"/>
        <v/>
      </c>
      <c r="F470" s="7"/>
      <c r="G470" s="7"/>
      <c r="H470" s="7"/>
      <c r="I470" s="7"/>
      <c r="J470" s="7"/>
      <c r="K470" s="8"/>
    </row>
    <row r="471" spans="1:11" x14ac:dyDescent="0.25">
      <c r="A471" s="5"/>
      <c r="B471" s="6" t="s">
        <v>19</v>
      </c>
      <c r="C471" s="6"/>
      <c r="D471" s="7"/>
      <c r="E471" s="7" t="str">
        <f t="shared" si="34"/>
        <v/>
      </c>
      <c r="F471" s="7"/>
      <c r="G471" s="7"/>
      <c r="H471" s="7"/>
      <c r="I471" s="7"/>
      <c r="J471" s="7"/>
      <c r="K471" s="8"/>
    </row>
    <row r="472" spans="1:11" x14ac:dyDescent="0.25">
      <c r="A472" s="5"/>
      <c r="B472" s="6" t="s">
        <v>20</v>
      </c>
      <c r="C472" s="6">
        <v>10</v>
      </c>
      <c r="D472" s="7">
        <v>10</v>
      </c>
      <c r="E472" s="7">
        <f t="shared" si="34"/>
        <v>100</v>
      </c>
      <c r="F472" s="7"/>
      <c r="G472" s="7"/>
      <c r="H472" s="7"/>
      <c r="I472" s="7"/>
      <c r="J472" s="7"/>
      <c r="K472" s="8"/>
    </row>
    <row r="473" spans="1:11" x14ac:dyDescent="0.25">
      <c r="A473" s="5"/>
      <c r="B473" s="6" t="s">
        <v>21</v>
      </c>
      <c r="C473" s="6"/>
      <c r="D473" s="7"/>
      <c r="E473" s="7" t="str">
        <f>IF(C468=0,"",IF(D473=0,"",ROUND(D473/C468*100,1)))</f>
        <v/>
      </c>
      <c r="F473" s="7"/>
      <c r="G473" s="7" t="str">
        <f>IF(C468=0,"",IF(F473=0,"",ROUND(F473/C468*100,1)))</f>
        <v/>
      </c>
      <c r="H473" s="7"/>
      <c r="I473" s="7" t="str">
        <f>IF(C468=0,"",IF(H473=0,"",ROUND(H473/C468*100,1)))</f>
        <v/>
      </c>
      <c r="J473" s="7"/>
      <c r="K473" s="8" t="str">
        <f>IF(C468=0,"",IF(J473=0,"",ROUND(J473/C468*100,1)))</f>
        <v/>
      </c>
    </row>
    <row r="474" spans="1:11" x14ac:dyDescent="0.25">
      <c r="A474" s="5" t="s">
        <v>70</v>
      </c>
      <c r="B474" s="6" t="s">
        <v>71</v>
      </c>
      <c r="C474" s="6">
        <f>SUM(C475:C479)</f>
        <v>50</v>
      </c>
      <c r="D474" s="7">
        <f>SUM(D475:D479)</f>
        <v>50</v>
      </c>
      <c r="E474" s="7">
        <f>IF(C474=0,"",ROUND(D474/C474*100,1))</f>
        <v>100</v>
      </c>
      <c r="F474" s="7">
        <f>SUM(F475:F479)</f>
        <v>0</v>
      </c>
      <c r="G474" s="7">
        <f>IF(C474=0,"",ROUND(F474/C474*100,1))</f>
        <v>0</v>
      </c>
      <c r="H474" s="7">
        <f>SUM(H475:H479)</f>
        <v>0</v>
      </c>
      <c r="I474" s="7">
        <f>IF(C474=0,"",ROUND(H474/C474*100,1))</f>
        <v>0</v>
      </c>
      <c r="J474" s="7">
        <f>SUM(J475:J479)</f>
        <v>0</v>
      </c>
      <c r="K474" s="8">
        <f>IF(C474=0,"",ROUND(J474/C474*100,1))</f>
        <v>0</v>
      </c>
    </row>
    <row r="475" spans="1:11" x14ac:dyDescent="0.25">
      <c r="A475" s="5"/>
      <c r="B475" s="6" t="s">
        <v>17</v>
      </c>
      <c r="C475" s="6"/>
      <c r="D475" s="7"/>
      <c r="E475" s="7"/>
      <c r="F475" s="7"/>
      <c r="G475" s="7"/>
      <c r="H475" s="7"/>
      <c r="I475" s="7"/>
      <c r="J475" s="7"/>
      <c r="K475" s="8"/>
    </row>
    <row r="476" spans="1:11" x14ac:dyDescent="0.25">
      <c r="A476" s="5"/>
      <c r="B476" s="6" t="s">
        <v>18</v>
      </c>
      <c r="C476" s="6"/>
      <c r="D476" s="7"/>
      <c r="E476" s="7"/>
      <c r="F476" s="7"/>
      <c r="G476" s="7"/>
      <c r="H476" s="7"/>
      <c r="I476" s="7"/>
      <c r="J476" s="7"/>
      <c r="K476" s="8"/>
    </row>
    <row r="477" spans="1:11" x14ac:dyDescent="0.25">
      <c r="A477" s="5"/>
      <c r="B477" s="6" t="s">
        <v>19</v>
      </c>
      <c r="C477" s="6"/>
      <c r="D477" s="7"/>
      <c r="E477" s="7"/>
      <c r="F477" s="7"/>
      <c r="G477" s="7"/>
      <c r="H477" s="7"/>
      <c r="I477" s="7"/>
      <c r="J477" s="7"/>
      <c r="K477" s="8"/>
    </row>
    <row r="478" spans="1:11" x14ac:dyDescent="0.25">
      <c r="A478" s="5"/>
      <c r="B478" s="6" t="s">
        <v>20</v>
      </c>
      <c r="C478" s="6"/>
      <c r="D478" s="7"/>
      <c r="E478" s="7"/>
      <c r="F478" s="7"/>
      <c r="G478" s="7"/>
      <c r="H478" s="7"/>
      <c r="I478" s="7"/>
      <c r="J478" s="7"/>
      <c r="K478" s="8"/>
    </row>
    <row r="479" spans="1:11" x14ac:dyDescent="0.25">
      <c r="A479" s="5"/>
      <c r="B479" s="6" t="s">
        <v>21</v>
      </c>
      <c r="C479" s="6">
        <v>50</v>
      </c>
      <c r="D479" s="7">
        <v>50</v>
      </c>
      <c r="E479" s="7">
        <f>IF(C474=0,"",IF(D479=0,"",ROUND(D479/C474*100,1)))</f>
        <v>100</v>
      </c>
      <c r="F479" s="7"/>
      <c r="G479" s="7" t="str">
        <f>IF(C474=0,"",IF(F479=0,"",ROUND(F479/C474*100,1)))</f>
        <v/>
      </c>
      <c r="H479" s="7"/>
      <c r="I479" s="7" t="str">
        <f>IF(C474=0,"",IF(H479=0,"",ROUND(H479/C474*100,1)))</f>
        <v/>
      </c>
      <c r="J479" s="7"/>
      <c r="K479" s="8" t="str">
        <f>IF(C474=0,"",IF(J479=0,"",ROUND(J479/C474*100,1)))</f>
        <v/>
      </c>
    </row>
    <row r="480" spans="1:11" ht="60" x14ac:dyDescent="0.25">
      <c r="A480" s="5" t="s">
        <v>72</v>
      </c>
      <c r="B480" s="18" t="s">
        <v>73</v>
      </c>
      <c r="C480" s="6">
        <f>SUM(C481:C485)</f>
        <v>20</v>
      </c>
      <c r="D480" s="7">
        <f>SUM(D481:D485)</f>
        <v>20</v>
      </c>
      <c r="E480" s="7">
        <f>IF(C480=0,"",ROUND(D480/C480*100,1))</f>
        <v>100</v>
      </c>
      <c r="F480" s="7">
        <f>SUM(F481:F485)</f>
        <v>0</v>
      </c>
      <c r="G480" s="7">
        <f>IF(C480=0,"",ROUND(F480/C480*100,1))</f>
        <v>0</v>
      </c>
      <c r="H480" s="7">
        <f>SUM(H481:H485)</f>
        <v>0</v>
      </c>
      <c r="I480" s="7">
        <f>IF(C480=0,"",ROUND(H480/C480*100,1))</f>
        <v>0</v>
      </c>
      <c r="J480" s="7">
        <f>SUM(J481:J485)</f>
        <v>0</v>
      </c>
      <c r="K480" s="8">
        <f>IF(C480=0,"",ROUND(J480/C480*100,1))</f>
        <v>0</v>
      </c>
    </row>
    <row r="481" spans="1:11" x14ac:dyDescent="0.25">
      <c r="A481" s="5"/>
      <c r="B481" s="6" t="s">
        <v>17</v>
      </c>
      <c r="C481" s="6">
        <v>20</v>
      </c>
      <c r="D481" s="7">
        <v>20</v>
      </c>
      <c r="E481" s="7">
        <f>IF(C480=0,"",IF(D481=0,"",ROUND(D481/C480*100,1)))</f>
        <v>100</v>
      </c>
      <c r="F481" s="7"/>
      <c r="G481" s="7" t="str">
        <f>IF(C480=0,"",IF(F481=0,"",ROUND(F481/C480*100,1)))</f>
        <v/>
      </c>
      <c r="H481" s="7"/>
      <c r="I481" s="7" t="str">
        <f>IF(C480=0,"",IF(H481=0,"",ROUND(H481/C480*100,1)))</f>
        <v/>
      </c>
      <c r="J481" s="7"/>
      <c r="K481" s="8" t="str">
        <f>IF(C480=0,"",IF(J481=0,"",ROUND(J481/C480*100,1)))</f>
        <v/>
      </c>
    </row>
    <row r="482" spans="1:11" x14ac:dyDescent="0.25">
      <c r="A482" s="5"/>
      <c r="B482" s="6" t="s">
        <v>18</v>
      </c>
      <c r="C482" s="6"/>
      <c r="D482" s="7"/>
      <c r="E482" s="7"/>
      <c r="F482" s="7"/>
      <c r="G482" s="7"/>
      <c r="H482" s="7"/>
      <c r="I482" s="7"/>
      <c r="J482" s="7"/>
      <c r="K482" s="8"/>
    </row>
    <row r="483" spans="1:11" x14ac:dyDescent="0.25">
      <c r="A483" s="5"/>
      <c r="B483" s="6" t="s">
        <v>19</v>
      </c>
      <c r="C483" s="6"/>
      <c r="D483" s="7"/>
      <c r="E483" s="7"/>
      <c r="F483" s="7"/>
      <c r="G483" s="7"/>
      <c r="H483" s="7"/>
      <c r="I483" s="7"/>
      <c r="J483" s="7"/>
      <c r="K483" s="8"/>
    </row>
    <row r="484" spans="1:11" x14ac:dyDescent="0.25">
      <c r="A484" s="5"/>
      <c r="B484" s="6" t="s">
        <v>20</v>
      </c>
      <c r="C484" s="6"/>
      <c r="D484" s="7"/>
      <c r="E484" s="7"/>
      <c r="F484" s="7"/>
      <c r="G484" s="7"/>
      <c r="H484" s="7"/>
      <c r="I484" s="7"/>
      <c r="J484" s="7"/>
      <c r="K484" s="8"/>
    </row>
    <row r="485" spans="1:11" x14ac:dyDescent="0.25">
      <c r="A485" s="5"/>
      <c r="B485" s="6" t="s">
        <v>21</v>
      </c>
      <c r="C485" s="6"/>
      <c r="D485" s="7"/>
      <c r="E485" s="7"/>
      <c r="F485" s="7"/>
      <c r="G485" s="7"/>
      <c r="H485" s="7"/>
      <c r="I485" s="7"/>
      <c r="J485" s="7"/>
      <c r="K485" s="8"/>
    </row>
    <row r="486" spans="1:11" ht="60" x14ac:dyDescent="0.25">
      <c r="A486" s="5" t="s">
        <v>74</v>
      </c>
      <c r="B486" s="18" t="s">
        <v>75</v>
      </c>
      <c r="C486" s="6">
        <f>SUM(C487:C491)</f>
        <v>47.19</v>
      </c>
      <c r="D486" s="7">
        <f>SUM(D487:D491)</f>
        <v>47.19</v>
      </c>
      <c r="E486" s="7">
        <f>IF(C486=0,"",ROUND(D486/C486*100,1))</f>
        <v>100</v>
      </c>
      <c r="F486" s="7">
        <f>SUM(F487:F491)</f>
        <v>0</v>
      </c>
      <c r="G486" s="7">
        <f>IF(C486=0,"",ROUND(F486/C486*100,1))</f>
        <v>0</v>
      </c>
      <c r="H486" s="7">
        <f>SUM(H487:H491)</f>
        <v>0</v>
      </c>
      <c r="I486" s="7">
        <f>IF(C486=0,"",ROUND(H486/C486*100,1))</f>
        <v>0</v>
      </c>
      <c r="J486" s="7">
        <f>SUM(J487:J491)</f>
        <v>0</v>
      </c>
      <c r="K486" s="8">
        <f>IF(C486=0,"",ROUND(J486/C486*100,1))</f>
        <v>0</v>
      </c>
    </row>
    <row r="487" spans="1:11" x14ac:dyDescent="0.25">
      <c r="A487" s="5"/>
      <c r="B487" s="6" t="s">
        <v>17</v>
      </c>
      <c r="C487" s="6">
        <v>47.19</v>
      </c>
      <c r="D487" s="7">
        <v>47.19</v>
      </c>
      <c r="E487" s="7">
        <f>IF(C486=0,"",IF(D487=0,"",ROUND(D487/C486*100,1)))</f>
        <v>100</v>
      </c>
      <c r="F487" s="7"/>
      <c r="G487" s="7" t="str">
        <f>IF(C486=0,"",IF(F487=0,"",ROUND(F487/C486*100,1)))</f>
        <v/>
      </c>
      <c r="H487" s="7"/>
      <c r="I487" s="7" t="str">
        <f>IF(C486=0,"",IF(H487=0,"",ROUND(H487/C486*100,1)))</f>
        <v/>
      </c>
      <c r="J487" s="7">
        <v>0</v>
      </c>
      <c r="K487" s="8" t="str">
        <f>IF(C486=0,"",IF(J487=0,"",ROUND(J487/C486*100,1)))</f>
        <v/>
      </c>
    </row>
    <row r="488" spans="1:11" x14ac:dyDescent="0.25">
      <c r="A488" s="5"/>
      <c r="B488" s="6" t="s">
        <v>18</v>
      </c>
      <c r="C488" s="6"/>
      <c r="D488" s="7"/>
      <c r="E488" s="7"/>
      <c r="F488" s="7"/>
      <c r="G488" s="7"/>
      <c r="H488" s="7"/>
      <c r="I488" s="7"/>
      <c r="J488" s="7"/>
      <c r="K488" s="8"/>
    </row>
    <row r="489" spans="1:11" x14ac:dyDescent="0.25">
      <c r="A489" s="5"/>
      <c r="B489" s="6" t="s">
        <v>19</v>
      </c>
      <c r="C489" s="6"/>
      <c r="D489" s="7"/>
      <c r="E489" s="7"/>
      <c r="F489" s="7"/>
      <c r="G489" s="7"/>
      <c r="H489" s="7"/>
      <c r="I489" s="7"/>
      <c r="J489" s="7"/>
      <c r="K489" s="8"/>
    </row>
    <row r="490" spans="1:11" x14ac:dyDescent="0.25">
      <c r="A490" s="5"/>
      <c r="B490" s="6" t="s">
        <v>20</v>
      </c>
      <c r="C490" s="6"/>
      <c r="D490" s="7"/>
      <c r="E490" s="7"/>
      <c r="F490" s="7"/>
      <c r="G490" s="7"/>
      <c r="H490" s="7"/>
      <c r="I490" s="7"/>
      <c r="J490" s="7"/>
      <c r="K490" s="8"/>
    </row>
    <row r="491" spans="1:11" x14ac:dyDescent="0.25">
      <c r="A491" s="5"/>
      <c r="B491" s="6" t="s">
        <v>21</v>
      </c>
      <c r="C491" s="6"/>
      <c r="D491" s="7"/>
      <c r="E491" s="7"/>
      <c r="F491" s="7"/>
      <c r="G491" s="7"/>
      <c r="H491" s="7"/>
      <c r="I491" s="7"/>
      <c r="J491" s="7"/>
      <c r="K491" s="8"/>
    </row>
    <row r="492" spans="1:11" ht="60" x14ac:dyDescent="0.25">
      <c r="A492" s="5" t="s">
        <v>76</v>
      </c>
      <c r="B492" s="18" t="s">
        <v>77</v>
      </c>
      <c r="C492" s="6">
        <f>SUM(C493:C497)</f>
        <v>24.2</v>
      </c>
      <c r="D492" s="7">
        <f>SUM(D493:D497)</f>
        <v>24.2</v>
      </c>
      <c r="E492" s="7">
        <f>IF(C492=0,"",ROUND(D492/C492*100,1))</f>
        <v>100</v>
      </c>
      <c r="F492" s="7">
        <f>SUM(F493:F497)</f>
        <v>0</v>
      </c>
      <c r="G492" s="7">
        <f>IF(C492=0,"",ROUND(F492/C492*100,1))</f>
        <v>0</v>
      </c>
      <c r="H492" s="7">
        <f>SUM(H493:H497)</f>
        <v>0</v>
      </c>
      <c r="I492" s="7">
        <f>IF(C492=0,"",ROUND(H492/C492*100,1))</f>
        <v>0</v>
      </c>
      <c r="J492" s="7">
        <f>SUM(J493:J497)</f>
        <v>0</v>
      </c>
      <c r="K492" s="8">
        <f>IF(C492=0,"",ROUND(J492/C492*100,1))</f>
        <v>0</v>
      </c>
    </row>
    <row r="493" spans="1:11" x14ac:dyDescent="0.25">
      <c r="A493" s="5"/>
      <c r="B493" s="6" t="s">
        <v>17</v>
      </c>
      <c r="C493" s="6">
        <v>24.2</v>
      </c>
      <c r="D493" s="7">
        <v>24.2</v>
      </c>
      <c r="E493" s="7">
        <f>IF(C492=0,"",IF(D493=0,"",ROUND(D493/C492*100,1)))</f>
        <v>100</v>
      </c>
      <c r="F493" s="7"/>
      <c r="G493" s="7" t="str">
        <f>IF(C492=0,"",IF(F493=0,"",ROUND(F493/C492*100,1)))</f>
        <v/>
      </c>
      <c r="H493" s="7"/>
      <c r="I493" s="7" t="str">
        <f>IF(C492=0,"",IF(H493=0,"",ROUND(H493/C492*100,1)))</f>
        <v/>
      </c>
      <c r="J493" s="7"/>
      <c r="K493" s="8" t="str">
        <f>IF(C492=0,"",IF(J493=0,"",ROUND(J493/C492*100,1)))</f>
        <v/>
      </c>
    </row>
    <row r="494" spans="1:11" x14ac:dyDescent="0.25">
      <c r="A494" s="5"/>
      <c r="B494" s="6" t="s">
        <v>18</v>
      </c>
      <c r="C494" s="6"/>
      <c r="D494" s="7"/>
      <c r="E494" s="7"/>
      <c r="F494" s="7"/>
      <c r="G494" s="7"/>
      <c r="H494" s="7"/>
      <c r="I494" s="7"/>
      <c r="J494" s="7"/>
      <c r="K494" s="8"/>
    </row>
    <row r="495" spans="1:11" x14ac:dyDescent="0.25">
      <c r="A495" s="5"/>
      <c r="B495" s="6" t="s">
        <v>19</v>
      </c>
      <c r="C495" s="6"/>
      <c r="D495" s="7"/>
      <c r="E495" s="7"/>
      <c r="F495" s="7"/>
      <c r="G495" s="7"/>
      <c r="H495" s="7"/>
      <c r="I495" s="7"/>
      <c r="J495" s="7"/>
      <c r="K495" s="8"/>
    </row>
    <row r="496" spans="1:11" x14ac:dyDescent="0.25">
      <c r="A496" s="5"/>
      <c r="B496" s="6" t="s">
        <v>20</v>
      </c>
      <c r="C496" s="6"/>
      <c r="D496" s="7"/>
      <c r="E496" s="7"/>
      <c r="F496" s="7"/>
      <c r="G496" s="7"/>
      <c r="H496" s="7"/>
      <c r="I496" s="7"/>
      <c r="J496" s="7"/>
      <c r="K496" s="8"/>
    </row>
    <row r="497" spans="1:11" x14ac:dyDescent="0.25">
      <c r="A497" s="5"/>
      <c r="B497" s="6" t="s">
        <v>21</v>
      </c>
      <c r="C497" s="6"/>
      <c r="D497" s="7"/>
      <c r="E497" s="7"/>
      <c r="F497" s="7"/>
      <c r="G497" s="7"/>
      <c r="H497" s="7"/>
      <c r="I497" s="7"/>
      <c r="J497" s="7"/>
      <c r="K497" s="8"/>
    </row>
    <row r="498" spans="1:11" ht="60" x14ac:dyDescent="0.25">
      <c r="A498" s="5" t="s">
        <v>78</v>
      </c>
      <c r="B498" s="18" t="s">
        <v>79</v>
      </c>
      <c r="C498" s="6">
        <f>SUM(C499:C503)</f>
        <v>150</v>
      </c>
      <c r="D498" s="7">
        <f>SUM(D499:D503)</f>
        <v>150</v>
      </c>
      <c r="E498" s="7">
        <f>IF(C498=0,"",ROUND(D498/C498*100,1))</f>
        <v>100</v>
      </c>
      <c r="F498" s="7">
        <f>SUM(F499:F503)</f>
        <v>0</v>
      </c>
      <c r="G498" s="7">
        <f>IF(C498=0,"",ROUND(F498/C498*100,1))</f>
        <v>0</v>
      </c>
      <c r="H498" s="7">
        <f>SUM(H499:H503)</f>
        <v>0</v>
      </c>
      <c r="I498" s="7">
        <f>IF(C498=0,"",ROUND(H498/C498*100,1))</f>
        <v>0</v>
      </c>
      <c r="J498" s="7">
        <f>SUM(J499:J503)</f>
        <v>0</v>
      </c>
      <c r="K498" s="8">
        <f>IF(C498=0,"",ROUND(J498/C498*100,1))</f>
        <v>0</v>
      </c>
    </row>
    <row r="499" spans="1:11" x14ac:dyDescent="0.25">
      <c r="A499" s="5"/>
      <c r="B499" s="6" t="s">
        <v>17</v>
      </c>
      <c r="C499" s="6">
        <v>150</v>
      </c>
      <c r="D499" s="7">
        <v>150</v>
      </c>
      <c r="E499" s="7">
        <f>IF(C498=0,"",IF(D499=0,"",ROUND(D499/C498*100,1)))</f>
        <v>100</v>
      </c>
      <c r="F499" s="7"/>
      <c r="G499" s="7" t="str">
        <f>IF(C498=0,"",IF(F499=0,"",ROUND(F499/C498*100,1)))</f>
        <v/>
      </c>
      <c r="H499" s="7"/>
      <c r="I499" s="7" t="str">
        <f>IF(C498=0,"",IF(H499=0,"",ROUND(H499/C498*100,1)))</f>
        <v/>
      </c>
      <c r="J499" s="7"/>
      <c r="K499" s="8" t="str">
        <f>IF(C498=0,"",IF(J499=0,"",ROUND(J499/C498*100,1)))</f>
        <v/>
      </c>
    </row>
    <row r="500" spans="1:11" x14ac:dyDescent="0.25">
      <c r="A500" s="5"/>
      <c r="B500" s="6" t="s">
        <v>18</v>
      </c>
      <c r="C500" s="6"/>
      <c r="D500" s="7"/>
      <c r="E500" s="7"/>
      <c r="F500" s="7"/>
      <c r="G500" s="7"/>
      <c r="H500" s="7"/>
      <c r="I500" s="7"/>
      <c r="J500" s="7"/>
      <c r="K500" s="8"/>
    </row>
    <row r="501" spans="1:11" x14ac:dyDescent="0.25">
      <c r="A501" s="5"/>
      <c r="B501" s="6" t="s">
        <v>19</v>
      </c>
      <c r="C501" s="6"/>
      <c r="D501" s="7"/>
      <c r="E501" s="7"/>
      <c r="F501" s="7"/>
      <c r="G501" s="7"/>
      <c r="H501" s="7"/>
      <c r="I501" s="7"/>
      <c r="J501" s="7"/>
      <c r="K501" s="8"/>
    </row>
    <row r="502" spans="1:11" x14ac:dyDescent="0.25">
      <c r="A502" s="5"/>
      <c r="B502" s="6" t="s">
        <v>20</v>
      </c>
      <c r="C502" s="6"/>
      <c r="D502" s="7"/>
      <c r="E502" s="7"/>
      <c r="F502" s="7"/>
      <c r="G502" s="7"/>
      <c r="H502" s="7"/>
      <c r="I502" s="7"/>
      <c r="J502" s="7"/>
      <c r="K502" s="8"/>
    </row>
    <row r="503" spans="1:11" x14ac:dyDescent="0.25">
      <c r="A503" s="5"/>
      <c r="B503" s="6" t="s">
        <v>21</v>
      </c>
      <c r="C503" s="6"/>
      <c r="D503" s="7"/>
      <c r="E503" s="7"/>
      <c r="F503" s="7"/>
      <c r="G503" s="7"/>
      <c r="H503" s="7"/>
      <c r="I503" s="7"/>
      <c r="J503" s="7"/>
      <c r="K503" s="8"/>
    </row>
    <row r="504" spans="1:11" ht="45" x14ac:dyDescent="0.25">
      <c r="A504" s="5" t="s">
        <v>80</v>
      </c>
      <c r="B504" s="18" t="s">
        <v>81</v>
      </c>
      <c r="C504" s="6">
        <f>SUM(C505:C509)</f>
        <v>20</v>
      </c>
      <c r="D504" s="7">
        <f>SUM(D505:D509)</f>
        <v>20</v>
      </c>
      <c r="E504" s="7">
        <f>IF(C504=0,"",ROUND(D504/C504*100,1))</f>
        <v>100</v>
      </c>
      <c r="F504" s="7">
        <f>SUM(F505:F509)</f>
        <v>0</v>
      </c>
      <c r="G504" s="7">
        <f>IF(C504=0,"",ROUND(F504/C504*100,1))</f>
        <v>0</v>
      </c>
      <c r="H504" s="7">
        <f>SUM(H505:H509)</f>
        <v>0</v>
      </c>
      <c r="I504" s="7">
        <f>IF(C504=0,"",ROUND(H504/C504*100,1))</f>
        <v>0</v>
      </c>
      <c r="J504" s="7">
        <f>SUM(J505:J509)</f>
        <v>0</v>
      </c>
      <c r="K504" s="8">
        <f>IF(C504=0,"",ROUND(J504/C504*100,1))</f>
        <v>0</v>
      </c>
    </row>
    <row r="505" spans="1:11" x14ac:dyDescent="0.25">
      <c r="A505" s="5"/>
      <c r="B505" s="6" t="s">
        <v>17</v>
      </c>
      <c r="C505" s="6">
        <v>20</v>
      </c>
      <c r="D505" s="7">
        <v>20</v>
      </c>
      <c r="E505" s="7">
        <f>IF(C504=0,"",IF(D505=0,"",ROUND(D505/C504*100,1)))</f>
        <v>100</v>
      </c>
      <c r="F505" s="7"/>
      <c r="G505" s="7" t="str">
        <f>IF(C504=0,"",IF(F505=0,"",ROUND(F505/C504*100,1)))</f>
        <v/>
      </c>
      <c r="H505" s="7"/>
      <c r="I505" s="7" t="str">
        <f>IF(C504=0,"",IF(H505=0,"",ROUND(H505/C504*100,1)))</f>
        <v/>
      </c>
      <c r="J505" s="7"/>
      <c r="K505" s="8" t="str">
        <f>IF(C504=0,"",IF(J505=0,"",ROUND(J505/C504*100,1)))</f>
        <v/>
      </c>
    </row>
    <row r="506" spans="1:11" x14ac:dyDescent="0.25">
      <c r="A506" s="5"/>
      <c r="B506" s="6" t="s">
        <v>18</v>
      </c>
      <c r="C506" s="6"/>
      <c r="D506" s="7"/>
      <c r="E506" s="7"/>
      <c r="F506" s="7"/>
      <c r="G506" s="7"/>
      <c r="H506" s="7"/>
      <c r="I506" s="7"/>
      <c r="J506" s="7"/>
      <c r="K506" s="8"/>
    </row>
    <row r="507" spans="1:11" x14ac:dyDescent="0.25">
      <c r="A507" s="5"/>
      <c r="B507" s="6" t="s">
        <v>19</v>
      </c>
      <c r="C507" s="6"/>
      <c r="D507" s="7"/>
      <c r="E507" s="7"/>
      <c r="F507" s="7"/>
      <c r="G507" s="7"/>
      <c r="H507" s="7"/>
      <c r="I507" s="7"/>
      <c r="J507" s="7"/>
      <c r="K507" s="8"/>
    </row>
    <row r="508" spans="1:11" x14ac:dyDescent="0.25">
      <c r="A508" s="5"/>
      <c r="B508" s="6" t="s">
        <v>20</v>
      </c>
      <c r="C508" s="6"/>
      <c r="D508" s="7"/>
      <c r="E508" s="7"/>
      <c r="F508" s="7"/>
      <c r="G508" s="7"/>
      <c r="H508" s="7"/>
      <c r="I508" s="7"/>
      <c r="J508" s="7"/>
      <c r="K508" s="8"/>
    </row>
    <row r="509" spans="1:11" x14ac:dyDescent="0.25">
      <c r="A509" s="5"/>
      <c r="B509" s="6" t="s">
        <v>21</v>
      </c>
      <c r="C509" s="6"/>
      <c r="D509" s="7"/>
      <c r="E509" s="7"/>
      <c r="F509" s="7"/>
      <c r="G509" s="7"/>
      <c r="H509" s="7"/>
      <c r="I509" s="7"/>
      <c r="J509" s="7"/>
      <c r="K509" s="8"/>
    </row>
    <row r="510" spans="1:11" ht="45" x14ac:dyDescent="0.25">
      <c r="A510" s="5" t="s">
        <v>82</v>
      </c>
      <c r="B510" s="18" t="s">
        <v>83</v>
      </c>
      <c r="C510" s="6">
        <f>SUM(C511:C515)</f>
        <v>20</v>
      </c>
      <c r="D510" s="7">
        <f>SUM(D511:D515)</f>
        <v>20</v>
      </c>
      <c r="E510" s="7">
        <f>IF(C510=0,"",ROUND(D510/C510*100,1))</f>
        <v>100</v>
      </c>
      <c r="F510" s="7">
        <f>SUM(F511:F515)</f>
        <v>0</v>
      </c>
      <c r="G510" s="7">
        <f>IF(C510=0,"",ROUND(F510/C510*100,1))</f>
        <v>0</v>
      </c>
      <c r="H510" s="7">
        <f>SUM(H511:H515)</f>
        <v>0</v>
      </c>
      <c r="I510" s="7">
        <f>IF(C510=0,"",ROUND(H510/C510*100,1))</f>
        <v>0</v>
      </c>
      <c r="J510" s="7">
        <f>SUM(J511:J515)</f>
        <v>0</v>
      </c>
      <c r="K510" s="8">
        <f>IF(C510=0,"",ROUND(J510/C510*100,1))</f>
        <v>0</v>
      </c>
    </row>
    <row r="511" spans="1:11" x14ac:dyDescent="0.25">
      <c r="A511" s="5"/>
      <c r="B511" s="6" t="s">
        <v>17</v>
      </c>
      <c r="C511" s="6">
        <v>20</v>
      </c>
      <c r="D511" s="7">
        <v>20</v>
      </c>
      <c r="E511" s="7">
        <f>IF(C510=0,"",IF(D511=0,"",ROUND(D511/C510*100,1)))</f>
        <v>100</v>
      </c>
      <c r="F511" s="7"/>
      <c r="G511" s="7" t="str">
        <f>IF(C510=0,"",IF(F511=0,"",ROUND(F511/C510*100,1)))</f>
        <v/>
      </c>
      <c r="H511" s="7"/>
      <c r="I511" s="7" t="str">
        <f>IF(C510=0,"",IF(H511=0,"",ROUND(H511/C510*100,1)))</f>
        <v/>
      </c>
      <c r="J511" s="7"/>
      <c r="K511" s="8" t="str">
        <f>IF(C510=0,"",IF(J511=0,"",ROUND(J511/C510*100,1)))</f>
        <v/>
      </c>
    </row>
    <row r="512" spans="1:11" x14ac:dyDescent="0.25">
      <c r="A512" s="5"/>
      <c r="B512" s="6" t="s">
        <v>18</v>
      </c>
      <c r="C512" s="6"/>
      <c r="D512" s="7"/>
      <c r="E512" s="7"/>
      <c r="F512" s="7"/>
      <c r="G512" s="7"/>
      <c r="H512" s="7"/>
      <c r="I512" s="7"/>
      <c r="J512" s="7"/>
      <c r="K512" s="8"/>
    </row>
    <row r="513" spans="1:11" x14ac:dyDescent="0.25">
      <c r="A513" s="5"/>
      <c r="B513" s="6" t="s">
        <v>19</v>
      </c>
      <c r="C513" s="6"/>
      <c r="D513" s="7"/>
      <c r="E513" s="7"/>
      <c r="F513" s="7"/>
      <c r="G513" s="7"/>
      <c r="H513" s="7"/>
      <c r="I513" s="7"/>
      <c r="J513" s="7"/>
      <c r="K513" s="8"/>
    </row>
    <row r="514" spans="1:11" x14ac:dyDescent="0.25">
      <c r="A514" s="5"/>
      <c r="B514" s="6" t="s">
        <v>20</v>
      </c>
      <c r="C514" s="6"/>
      <c r="D514" s="7"/>
      <c r="E514" s="7"/>
      <c r="F514" s="7"/>
      <c r="G514" s="7"/>
      <c r="H514" s="7"/>
      <c r="I514" s="7"/>
      <c r="J514" s="7"/>
      <c r="K514" s="8"/>
    </row>
    <row r="515" spans="1:11" x14ac:dyDescent="0.25">
      <c r="A515" s="5"/>
      <c r="B515" s="6" t="s">
        <v>21</v>
      </c>
      <c r="C515" s="6"/>
      <c r="D515" s="7"/>
      <c r="E515" s="7"/>
      <c r="F515" s="7"/>
      <c r="G515" s="7"/>
      <c r="H515" s="7"/>
      <c r="I515" s="7"/>
      <c r="J515" s="7"/>
      <c r="K515" s="8"/>
    </row>
    <row r="516" spans="1:11" ht="60" x14ac:dyDescent="0.25">
      <c r="A516" s="5" t="s">
        <v>84</v>
      </c>
      <c r="B516" s="18" t="s">
        <v>85</v>
      </c>
      <c r="C516" s="6">
        <f>SUM(C517:C521)</f>
        <v>150</v>
      </c>
      <c r="D516" s="7">
        <f>SUM(D517:D521)</f>
        <v>150</v>
      </c>
      <c r="E516" s="7">
        <f>IF(C516=0,"",ROUND(D516/C516*100,1))</f>
        <v>100</v>
      </c>
      <c r="F516" s="7">
        <f>SUM(F517:F521)</f>
        <v>0</v>
      </c>
      <c r="G516" s="7">
        <f>IF(C516=0,"",ROUND(F516/C516*100,1))</f>
        <v>0</v>
      </c>
      <c r="H516" s="7">
        <f>SUM(H517:H521)</f>
        <v>0</v>
      </c>
      <c r="I516" s="7">
        <f>IF(C516=0,"",ROUND(H516/C516*100,1))</f>
        <v>0</v>
      </c>
      <c r="J516" s="7">
        <f>SUM(J517:J521)</f>
        <v>0</v>
      </c>
      <c r="K516" s="8">
        <f>IF(C516=0,"",ROUND(J516/C516*100,1))</f>
        <v>0</v>
      </c>
    </row>
    <row r="517" spans="1:11" x14ac:dyDescent="0.25">
      <c r="A517" s="5"/>
      <c r="B517" s="6" t="s">
        <v>17</v>
      </c>
      <c r="C517" s="6">
        <v>150</v>
      </c>
      <c r="D517" s="7">
        <v>150</v>
      </c>
      <c r="E517" s="7">
        <f>IF(C516=0,"",IF(D517=0,"",ROUND(D517/C516*100,1)))</f>
        <v>100</v>
      </c>
      <c r="F517" s="7"/>
      <c r="G517" s="7" t="str">
        <f>IF(C516=0,"",IF(F517=0,"",ROUND(F517/C516*100,1)))</f>
        <v/>
      </c>
      <c r="H517" s="7"/>
      <c r="I517" s="7" t="str">
        <f>IF(C516=0,"",IF(H517=0,"",ROUND(H517/C516*100,1)))</f>
        <v/>
      </c>
      <c r="J517" s="7"/>
      <c r="K517" s="8" t="str">
        <f>IF(C516=0,"",IF(J517=0,"",ROUND(J517/C516*100,1)))</f>
        <v/>
      </c>
    </row>
    <row r="518" spans="1:11" x14ac:dyDescent="0.25">
      <c r="A518" s="5"/>
      <c r="B518" s="6" t="s">
        <v>18</v>
      </c>
      <c r="C518" s="6"/>
      <c r="D518" s="7"/>
      <c r="E518" s="7"/>
      <c r="F518" s="7"/>
      <c r="G518" s="7"/>
      <c r="H518" s="7"/>
      <c r="I518" s="7"/>
      <c r="J518" s="7"/>
      <c r="K518" s="8"/>
    </row>
    <row r="519" spans="1:11" x14ac:dyDescent="0.25">
      <c r="A519" s="5"/>
      <c r="B519" s="6" t="s">
        <v>19</v>
      </c>
      <c r="C519" s="6"/>
      <c r="D519" s="7"/>
      <c r="E519" s="7"/>
      <c r="F519" s="7"/>
      <c r="G519" s="7"/>
      <c r="H519" s="7"/>
      <c r="I519" s="7"/>
      <c r="J519" s="7"/>
      <c r="K519" s="8"/>
    </row>
    <row r="520" spans="1:11" x14ac:dyDescent="0.25">
      <c r="A520" s="5"/>
      <c r="B520" s="6" t="s">
        <v>20</v>
      </c>
      <c r="C520" s="6"/>
      <c r="D520" s="7"/>
      <c r="E520" s="7"/>
      <c r="F520" s="7"/>
      <c r="G520" s="7"/>
      <c r="H520" s="7"/>
      <c r="I520" s="7"/>
      <c r="J520" s="7"/>
      <c r="K520" s="8"/>
    </row>
    <row r="521" spans="1:11" x14ac:dyDescent="0.25">
      <c r="A521" s="5"/>
      <c r="B521" s="6" t="s">
        <v>21</v>
      </c>
      <c r="C521" s="6"/>
      <c r="D521" s="7"/>
      <c r="E521" s="7"/>
      <c r="F521" s="7"/>
      <c r="G521" s="7"/>
      <c r="H521" s="7"/>
      <c r="I521" s="7"/>
      <c r="J521" s="7"/>
      <c r="K521" s="8"/>
    </row>
    <row r="522" spans="1:11" ht="45" x14ac:dyDescent="0.25">
      <c r="A522" s="5" t="s">
        <v>86</v>
      </c>
      <c r="B522" s="18" t="s">
        <v>87</v>
      </c>
      <c r="C522" s="6">
        <f>SUM(C523:C527)</f>
        <v>30.25</v>
      </c>
      <c r="D522" s="7">
        <f>SUM(D523:D527)</f>
        <v>30.25</v>
      </c>
      <c r="E522" s="7">
        <f>IF(C522=0,"",ROUND(D522/C522*100,1))</f>
        <v>100</v>
      </c>
      <c r="F522" s="7">
        <f>SUM(F523:F527)</f>
        <v>0</v>
      </c>
      <c r="G522" s="7">
        <f>IF(C522=0,"",ROUND(F522/C522*100,1))</f>
        <v>0</v>
      </c>
      <c r="H522" s="7">
        <f>SUM(H523:H527)</f>
        <v>0</v>
      </c>
      <c r="I522" s="7">
        <f>IF(C522=0,"",ROUND(H522/C522*100,1))</f>
        <v>0</v>
      </c>
      <c r="J522" s="7">
        <f>SUM(J523:J527)</f>
        <v>0</v>
      </c>
      <c r="K522" s="8">
        <f>IF(C522=0,"",ROUND(J522/C522*100,1))</f>
        <v>0</v>
      </c>
    </row>
    <row r="523" spans="1:11" x14ac:dyDescent="0.25">
      <c r="A523" s="5"/>
      <c r="B523" s="6" t="s">
        <v>17</v>
      </c>
      <c r="C523" s="6">
        <v>30.25</v>
      </c>
      <c r="D523" s="7">
        <v>30.25</v>
      </c>
      <c r="E523" s="7">
        <f>IF(C522=0,"",IF(D523=0,"",ROUND(D523/C522*100,1)))</f>
        <v>100</v>
      </c>
      <c r="F523" s="7"/>
      <c r="G523" s="7" t="str">
        <f>IF(C522=0,"",IF(F523=0,"",ROUND(F523/C522*100,1)))</f>
        <v/>
      </c>
      <c r="H523" s="7"/>
      <c r="I523" s="7" t="str">
        <f>IF(C522=0,"",IF(H523=0,"",ROUND(H523/C522*100,1)))</f>
        <v/>
      </c>
      <c r="J523" s="7"/>
      <c r="K523" s="8" t="str">
        <f>IF(C522=0,"",IF(J523=0,"",ROUND(J523/C522*100,1)))</f>
        <v/>
      </c>
    </row>
    <row r="524" spans="1:11" x14ac:dyDescent="0.25">
      <c r="A524" s="5"/>
      <c r="B524" s="6" t="s">
        <v>18</v>
      </c>
      <c r="C524" s="6"/>
      <c r="D524" s="7"/>
      <c r="E524" s="7"/>
      <c r="F524" s="7"/>
      <c r="G524" s="7"/>
      <c r="H524" s="7"/>
      <c r="I524" s="7"/>
      <c r="J524" s="7"/>
      <c r="K524" s="8"/>
    </row>
    <row r="525" spans="1:11" x14ac:dyDescent="0.25">
      <c r="A525" s="5"/>
      <c r="B525" s="6" t="s">
        <v>19</v>
      </c>
      <c r="C525" s="6"/>
      <c r="D525" s="7"/>
      <c r="E525" s="7"/>
      <c r="F525" s="7"/>
      <c r="G525" s="7"/>
      <c r="H525" s="7"/>
      <c r="I525" s="7"/>
      <c r="J525" s="7"/>
      <c r="K525" s="8"/>
    </row>
    <row r="526" spans="1:11" x14ac:dyDescent="0.25">
      <c r="A526" s="5"/>
      <c r="B526" s="6" t="s">
        <v>20</v>
      </c>
      <c r="C526" s="6"/>
      <c r="D526" s="7"/>
      <c r="E526" s="7"/>
      <c r="F526" s="7"/>
      <c r="G526" s="7"/>
      <c r="H526" s="7"/>
      <c r="I526" s="7"/>
      <c r="J526" s="7"/>
      <c r="K526" s="8"/>
    </row>
    <row r="527" spans="1:11" x14ac:dyDescent="0.25">
      <c r="A527" s="5"/>
      <c r="B527" s="6" t="s">
        <v>21</v>
      </c>
      <c r="C527" s="6"/>
      <c r="D527" s="7"/>
      <c r="E527" s="7"/>
      <c r="F527" s="7"/>
      <c r="G527" s="7"/>
      <c r="H527" s="7"/>
      <c r="I527" s="7"/>
      <c r="J527" s="7"/>
      <c r="K527" s="8"/>
    </row>
    <row r="528" spans="1:11" ht="60" x14ac:dyDescent="0.25">
      <c r="A528" s="5" t="s">
        <v>88</v>
      </c>
      <c r="B528" s="18" t="s">
        <v>89</v>
      </c>
      <c r="C528" s="6">
        <f>SUM(C529:C533)</f>
        <v>50</v>
      </c>
      <c r="D528" s="7">
        <f>SUM(D529:D533)</f>
        <v>50</v>
      </c>
      <c r="E528" s="7">
        <f>IF(C528=0,"",ROUND(D528/C528*100,1))</f>
        <v>100</v>
      </c>
      <c r="F528" s="7">
        <f>SUM(F529:F533)</f>
        <v>0</v>
      </c>
      <c r="G528" s="7">
        <f>IF(C528=0,"",ROUND(F528/C528*100,1))</f>
        <v>0</v>
      </c>
      <c r="H528" s="7">
        <f>SUM(H529:H533)</f>
        <v>0</v>
      </c>
      <c r="I528" s="7">
        <f>IF(C528=0,"",ROUND(H528/C528*100,1))</f>
        <v>0</v>
      </c>
      <c r="J528" s="7">
        <f>SUM(J529:J533)</f>
        <v>0</v>
      </c>
      <c r="K528" s="8">
        <f>IF(C528=0,"",ROUND(J528/C528*100,1))</f>
        <v>0</v>
      </c>
    </row>
    <row r="529" spans="1:11" x14ac:dyDescent="0.25">
      <c r="A529" s="5"/>
      <c r="B529" s="6" t="s">
        <v>17</v>
      </c>
      <c r="C529" s="6">
        <v>50</v>
      </c>
      <c r="D529" s="7">
        <v>50</v>
      </c>
      <c r="E529" s="7">
        <f>IF(C528=0,"",IF(D529=0,"",ROUND(D529/C528*100,1)))</f>
        <v>100</v>
      </c>
      <c r="F529" s="7"/>
      <c r="G529" s="7" t="str">
        <f>IF(C528=0,"",IF(F529=0,"",ROUND(F529/C528*100,1)))</f>
        <v/>
      </c>
      <c r="H529" s="7"/>
      <c r="I529" s="7" t="str">
        <f>IF(C528=0,"",IF(H529=0,"",ROUND(H529/C528*100,1)))</f>
        <v/>
      </c>
      <c r="J529" s="7"/>
      <c r="K529" s="8" t="str">
        <f>IF(C528=0,"",IF(J529=0,"",ROUND(J529/C528*100,1)))</f>
        <v/>
      </c>
    </row>
    <row r="530" spans="1:11" x14ac:dyDescent="0.25">
      <c r="A530" s="5"/>
      <c r="B530" s="6" t="s">
        <v>18</v>
      </c>
      <c r="C530" s="6"/>
      <c r="D530" s="7"/>
      <c r="E530" s="7"/>
      <c r="F530" s="7"/>
      <c r="G530" s="7"/>
      <c r="H530" s="7"/>
      <c r="I530" s="7"/>
      <c r="J530" s="7"/>
      <c r="K530" s="8"/>
    </row>
    <row r="531" spans="1:11" x14ac:dyDescent="0.25">
      <c r="A531" s="5"/>
      <c r="B531" s="6" t="s">
        <v>19</v>
      </c>
      <c r="C531" s="6"/>
      <c r="D531" s="7"/>
      <c r="E531" s="7"/>
      <c r="F531" s="7"/>
      <c r="G531" s="7"/>
      <c r="H531" s="7"/>
      <c r="I531" s="7"/>
      <c r="J531" s="7"/>
      <c r="K531" s="8"/>
    </row>
    <row r="532" spans="1:11" x14ac:dyDescent="0.25">
      <c r="A532" s="5"/>
      <c r="B532" s="6" t="s">
        <v>20</v>
      </c>
      <c r="C532" s="6"/>
      <c r="D532" s="7"/>
      <c r="E532" s="7"/>
      <c r="F532" s="7"/>
      <c r="G532" s="7"/>
      <c r="H532" s="7"/>
      <c r="I532" s="7"/>
      <c r="J532" s="7"/>
      <c r="K532" s="8"/>
    </row>
    <row r="533" spans="1:11" x14ac:dyDescent="0.25">
      <c r="A533" s="5"/>
      <c r="B533" s="6" t="s">
        <v>21</v>
      </c>
      <c r="C533" s="6"/>
      <c r="D533" s="7"/>
      <c r="E533" s="7"/>
      <c r="F533" s="7"/>
      <c r="G533" s="7"/>
      <c r="H533" s="7"/>
      <c r="I533" s="7"/>
      <c r="J533" s="7"/>
      <c r="K533" s="8"/>
    </row>
    <row r="534" spans="1:11" ht="60" x14ac:dyDescent="0.25">
      <c r="A534" s="5" t="s">
        <v>90</v>
      </c>
      <c r="B534" s="18" t="s">
        <v>91</v>
      </c>
      <c r="C534" s="6">
        <f>SUM(C535:C539)</f>
        <v>28</v>
      </c>
      <c r="D534" s="7">
        <f>SUM(D535:D539)</f>
        <v>28</v>
      </c>
      <c r="E534" s="7">
        <f>IF(C534=0,"",ROUND(D534/C534*100,1))</f>
        <v>100</v>
      </c>
      <c r="F534" s="7">
        <f>SUM(F535:F539)</f>
        <v>0</v>
      </c>
      <c r="G534" s="7">
        <f>IF(C534=0,"",ROUND(F534/C534*100,1))</f>
        <v>0</v>
      </c>
      <c r="H534" s="7">
        <f>SUM(H535:H539)</f>
        <v>0</v>
      </c>
      <c r="I534" s="7">
        <f>IF(C534=0,"",ROUND(H534/C534*100,1))</f>
        <v>0</v>
      </c>
      <c r="J534" s="7">
        <f>SUM(J535:J539)</f>
        <v>0</v>
      </c>
      <c r="K534" s="8">
        <f>IF(C534=0,"",ROUND(J534/C534*100,1))</f>
        <v>0</v>
      </c>
    </row>
    <row r="535" spans="1:11" x14ac:dyDescent="0.25">
      <c r="A535" s="5"/>
      <c r="B535" s="6" t="s">
        <v>17</v>
      </c>
      <c r="C535" s="6">
        <v>28</v>
      </c>
      <c r="D535" s="7">
        <v>28</v>
      </c>
      <c r="E535" s="7">
        <f>IF(C534=0,"",IF(D535=0,"",ROUND(D535/C534*100,1)))</f>
        <v>100</v>
      </c>
      <c r="F535" s="7"/>
      <c r="G535" s="7" t="str">
        <f>IF(C534=0,"",IF(F535=0,"",ROUND(F535/C534*100,1)))</f>
        <v/>
      </c>
      <c r="H535" s="7"/>
      <c r="I535" s="7" t="str">
        <f>IF(C534=0,"",IF(H535=0,"",ROUND(H535/C534*100,1)))</f>
        <v/>
      </c>
      <c r="J535" s="7"/>
      <c r="K535" s="8" t="str">
        <f>IF(C534=0,"",IF(J535=0,"",ROUND(J535/C534*100,1)))</f>
        <v/>
      </c>
    </row>
    <row r="536" spans="1:11" x14ac:dyDescent="0.25">
      <c r="A536" s="5"/>
      <c r="B536" s="6" t="s">
        <v>18</v>
      </c>
      <c r="C536" s="6"/>
      <c r="D536" s="7"/>
      <c r="E536" s="7"/>
      <c r="F536" s="7"/>
      <c r="G536" s="7"/>
      <c r="H536" s="7"/>
      <c r="I536" s="7"/>
      <c r="J536" s="7"/>
      <c r="K536" s="8"/>
    </row>
    <row r="537" spans="1:11" x14ac:dyDescent="0.25">
      <c r="A537" s="5"/>
      <c r="B537" s="6" t="s">
        <v>19</v>
      </c>
      <c r="C537" s="6"/>
      <c r="D537" s="7"/>
      <c r="E537" s="7"/>
      <c r="F537" s="7"/>
      <c r="G537" s="7"/>
      <c r="H537" s="7"/>
      <c r="I537" s="7"/>
      <c r="J537" s="7"/>
      <c r="K537" s="8"/>
    </row>
    <row r="538" spans="1:11" x14ac:dyDescent="0.25">
      <c r="A538" s="5"/>
      <c r="B538" s="6" t="s">
        <v>20</v>
      </c>
      <c r="C538" s="6"/>
      <c r="D538" s="7"/>
      <c r="E538" s="7"/>
      <c r="F538" s="7"/>
      <c r="G538" s="7"/>
      <c r="H538" s="7"/>
      <c r="I538" s="7"/>
      <c r="J538" s="7"/>
      <c r="K538" s="8"/>
    </row>
    <row r="539" spans="1:11" x14ac:dyDescent="0.25">
      <c r="A539" s="5"/>
      <c r="B539" s="6" t="s">
        <v>21</v>
      </c>
      <c r="C539" s="6"/>
      <c r="D539" s="7"/>
      <c r="E539" s="7"/>
      <c r="F539" s="7"/>
      <c r="G539" s="7"/>
      <c r="H539" s="7"/>
      <c r="I539" s="7"/>
      <c r="J539" s="7"/>
      <c r="K539" s="8"/>
    </row>
    <row r="540" spans="1:11" ht="75" x14ac:dyDescent="0.25">
      <c r="A540" s="5" t="s">
        <v>92</v>
      </c>
      <c r="B540" s="18" t="s">
        <v>93</v>
      </c>
      <c r="C540" s="6">
        <f>SUM(C541:C545)</f>
        <v>8</v>
      </c>
      <c r="D540" s="7">
        <f>SUM(D541:D545)</f>
        <v>8</v>
      </c>
      <c r="E540" s="7">
        <f>IF(C540=0,"",ROUND(D540/C540*100,1))</f>
        <v>100</v>
      </c>
      <c r="F540" s="7">
        <f>SUM(F541:F545)</f>
        <v>0</v>
      </c>
      <c r="G540" s="7">
        <f>IF(C540=0,"",ROUND(F540/C540*100,1))</f>
        <v>0</v>
      </c>
      <c r="H540" s="7">
        <f>SUM(H541:H545)</f>
        <v>0</v>
      </c>
      <c r="I540" s="7">
        <f>IF(C540=0,"",ROUND(H540/C540*100,1))</f>
        <v>0</v>
      </c>
      <c r="J540" s="7">
        <f>SUM(J541:J545)</f>
        <v>0</v>
      </c>
      <c r="K540" s="8">
        <f>IF(C540=0,"",ROUND(J540/C540*100,1))</f>
        <v>0</v>
      </c>
    </row>
    <row r="541" spans="1:11" x14ac:dyDescent="0.25">
      <c r="A541" s="5"/>
      <c r="B541" s="6" t="s">
        <v>17</v>
      </c>
      <c r="C541" s="6">
        <v>8</v>
      </c>
      <c r="D541" s="7">
        <v>8</v>
      </c>
      <c r="E541" s="7">
        <f>IF(C540=0,"",IF(D541=0,"",ROUND(D541/C540*100,1)))</f>
        <v>100</v>
      </c>
      <c r="F541" s="7"/>
      <c r="G541" s="7" t="str">
        <f>IF(C540=0,"",IF(F541=0,"",ROUND(F541/C540*100,1)))</f>
        <v/>
      </c>
      <c r="H541" s="7"/>
      <c r="I541" s="7" t="str">
        <f>IF(C540=0,"",IF(H541=0,"",ROUND(H541/C540*100,1)))</f>
        <v/>
      </c>
      <c r="J541" s="7"/>
      <c r="K541" s="8" t="str">
        <f>IF(C540=0,"",IF(J541=0,"",ROUND(J541/C540*100,1)))</f>
        <v/>
      </c>
    </row>
    <row r="542" spans="1:11" x14ac:dyDescent="0.25">
      <c r="A542" s="5"/>
      <c r="B542" s="6" t="s">
        <v>18</v>
      </c>
      <c r="C542" s="6"/>
      <c r="D542" s="7"/>
      <c r="E542" s="7"/>
      <c r="F542" s="7"/>
      <c r="G542" s="7"/>
      <c r="H542" s="7"/>
      <c r="I542" s="7"/>
      <c r="J542" s="7"/>
      <c r="K542" s="8"/>
    </row>
    <row r="543" spans="1:11" x14ac:dyDescent="0.25">
      <c r="A543" s="5"/>
      <c r="B543" s="6" t="s">
        <v>19</v>
      </c>
      <c r="C543" s="6"/>
      <c r="D543" s="7"/>
      <c r="E543" s="7"/>
      <c r="F543" s="7"/>
      <c r="G543" s="7"/>
      <c r="H543" s="7"/>
      <c r="I543" s="7"/>
      <c r="J543" s="7"/>
      <c r="K543" s="8"/>
    </row>
    <row r="544" spans="1:11" x14ac:dyDescent="0.25">
      <c r="A544" s="5"/>
      <c r="B544" s="6" t="s">
        <v>20</v>
      </c>
      <c r="C544" s="6"/>
      <c r="D544" s="7"/>
      <c r="E544" s="7"/>
      <c r="F544" s="7"/>
      <c r="G544" s="7"/>
      <c r="H544" s="7"/>
      <c r="I544" s="7"/>
      <c r="J544" s="7"/>
      <c r="K544" s="8"/>
    </row>
    <row r="545" spans="1:11" x14ac:dyDescent="0.25">
      <c r="A545" s="5"/>
      <c r="B545" s="6" t="s">
        <v>21</v>
      </c>
      <c r="C545" s="6"/>
      <c r="D545" s="7"/>
      <c r="E545" s="7"/>
      <c r="F545" s="7"/>
      <c r="G545" s="7"/>
      <c r="H545" s="7"/>
      <c r="I545" s="7"/>
      <c r="J545" s="7"/>
      <c r="K545" s="8"/>
    </row>
    <row r="546" spans="1:11" ht="60" x14ac:dyDescent="0.25">
      <c r="A546" s="5" t="s">
        <v>94</v>
      </c>
      <c r="B546" s="18" t="s">
        <v>95</v>
      </c>
      <c r="C546" s="6">
        <f>SUM(C547:C551)</f>
        <v>9</v>
      </c>
      <c r="D546" s="7">
        <f>SUM(D547:D551)</f>
        <v>9</v>
      </c>
      <c r="E546" s="7">
        <f>IF(C546=0,"",ROUND(D546/C546*100,1))</f>
        <v>100</v>
      </c>
      <c r="F546" s="7">
        <f>SUM(F547:F551)</f>
        <v>0</v>
      </c>
      <c r="G546" s="7">
        <f>IF(C546=0,"",ROUND(F546/C546*100,1))</f>
        <v>0</v>
      </c>
      <c r="H546" s="7">
        <f>SUM(H547:H551)</f>
        <v>0</v>
      </c>
      <c r="I546" s="7">
        <f>IF(C546=0,"",ROUND(H546/C546*100,1))</f>
        <v>0</v>
      </c>
      <c r="J546" s="7">
        <f>SUM(J547:J551)</f>
        <v>0</v>
      </c>
      <c r="K546" s="8">
        <f>IF(C546=0,"",ROUND(J546/C546*100,1))</f>
        <v>0</v>
      </c>
    </row>
    <row r="547" spans="1:11" x14ac:dyDescent="0.25">
      <c r="A547" s="5"/>
      <c r="B547" s="6" t="s">
        <v>17</v>
      </c>
      <c r="C547" s="6">
        <v>9</v>
      </c>
      <c r="D547" s="7">
        <v>9</v>
      </c>
      <c r="E547" s="7">
        <f>IF(C546=0,"",IF(D547=0,"",ROUND(D547/C546*100,1)))</f>
        <v>100</v>
      </c>
      <c r="F547" s="7"/>
      <c r="G547" s="7" t="str">
        <f>IF(C546=0,"",IF(F547=0,"",ROUND(F547/C546*100,1)))</f>
        <v/>
      </c>
      <c r="H547" s="7"/>
      <c r="I547" s="7" t="str">
        <f>IF(C546=0,"",IF(H547=0,"",ROUND(H547/C546*100,1)))</f>
        <v/>
      </c>
      <c r="J547" s="7"/>
      <c r="K547" s="8" t="str">
        <f>IF(C546=0,"",IF(J547=0,"",ROUND(J547/C546*100,1)))</f>
        <v/>
      </c>
    </row>
    <row r="548" spans="1:11" x14ac:dyDescent="0.25">
      <c r="A548" s="5"/>
      <c r="B548" s="6" t="s">
        <v>18</v>
      </c>
      <c r="C548" s="6"/>
      <c r="D548" s="7"/>
      <c r="E548" s="7"/>
      <c r="F548" s="7"/>
      <c r="G548" s="7"/>
      <c r="H548" s="7"/>
      <c r="I548" s="7"/>
      <c r="J548" s="7"/>
      <c r="K548" s="8"/>
    </row>
    <row r="549" spans="1:11" x14ac:dyDescent="0.25">
      <c r="A549" s="5"/>
      <c r="B549" s="6" t="s">
        <v>19</v>
      </c>
      <c r="C549" s="6"/>
      <c r="D549" s="7"/>
      <c r="E549" s="7"/>
      <c r="F549" s="7"/>
      <c r="G549" s="7"/>
      <c r="H549" s="7"/>
      <c r="I549" s="7"/>
      <c r="J549" s="7"/>
      <c r="K549" s="8"/>
    </row>
    <row r="550" spans="1:11" x14ac:dyDescent="0.25">
      <c r="A550" s="5"/>
      <c r="B550" s="6" t="s">
        <v>20</v>
      </c>
      <c r="C550" s="6"/>
      <c r="D550" s="7"/>
      <c r="E550" s="7"/>
      <c r="F550" s="7"/>
      <c r="G550" s="7"/>
      <c r="H550" s="7"/>
      <c r="I550" s="7"/>
      <c r="J550" s="7"/>
      <c r="K550" s="8"/>
    </row>
    <row r="551" spans="1:11" x14ac:dyDescent="0.25">
      <c r="A551" s="5"/>
      <c r="B551" s="6" t="s">
        <v>21</v>
      </c>
      <c r="C551" s="6"/>
      <c r="D551" s="7"/>
      <c r="E551" s="7"/>
      <c r="F551" s="7"/>
      <c r="G551" s="7"/>
      <c r="H551" s="7"/>
      <c r="I551" s="7"/>
      <c r="J551" s="7"/>
      <c r="K551" s="8"/>
    </row>
    <row r="552" spans="1:11" ht="30" x14ac:dyDescent="0.25">
      <c r="A552" s="5" t="s">
        <v>96</v>
      </c>
      <c r="B552" s="18" t="s">
        <v>97</v>
      </c>
      <c r="C552" s="6">
        <f>SUM(C553:C557)</f>
        <v>74</v>
      </c>
      <c r="D552" s="7">
        <f>SUM(D553:D557)</f>
        <v>74</v>
      </c>
      <c r="E552" s="7">
        <f>IF(C552=0,"",ROUND(D552/C552*100,1))</f>
        <v>100</v>
      </c>
      <c r="F552" s="7">
        <f>SUM(F553:F557)</f>
        <v>0</v>
      </c>
      <c r="G552" s="7">
        <f>IF(C552=0,"",ROUND(F552/C552*100,1))</f>
        <v>0</v>
      </c>
      <c r="H552" s="7">
        <f>SUM(H553:H557)</f>
        <v>0</v>
      </c>
      <c r="I552" s="7">
        <f>IF(C552=0,"",ROUND(H552/C552*100,1))</f>
        <v>0</v>
      </c>
      <c r="J552" s="7">
        <f>SUM(J553:J557)</f>
        <v>0</v>
      </c>
      <c r="K552" s="8">
        <f>IF(C552=0,"",ROUND(J552/C552*100,1))</f>
        <v>0</v>
      </c>
    </row>
    <row r="553" spans="1:11" x14ac:dyDescent="0.25">
      <c r="A553" s="5"/>
      <c r="B553" s="6" t="s">
        <v>17</v>
      </c>
      <c r="C553" s="6"/>
      <c r="D553" s="7"/>
      <c r="E553" s="7"/>
      <c r="F553" s="7"/>
      <c r="G553" s="7"/>
      <c r="H553" s="7"/>
      <c r="I553" s="7"/>
      <c r="J553" s="7"/>
      <c r="K553" s="8"/>
    </row>
    <row r="554" spans="1:11" x14ac:dyDescent="0.25">
      <c r="A554" s="5"/>
      <c r="B554" s="6" t="s">
        <v>18</v>
      </c>
      <c r="C554" s="6"/>
      <c r="D554" s="7"/>
      <c r="E554" s="7"/>
      <c r="F554" s="7"/>
      <c r="G554" s="7"/>
      <c r="H554" s="7"/>
      <c r="I554" s="7"/>
      <c r="J554" s="7"/>
      <c r="K554" s="8"/>
    </row>
    <row r="555" spans="1:11" x14ac:dyDescent="0.25">
      <c r="A555" s="5"/>
      <c r="B555" s="6" t="s">
        <v>19</v>
      </c>
      <c r="C555" s="6"/>
      <c r="D555" s="7"/>
      <c r="E555" s="7"/>
      <c r="F555" s="7"/>
      <c r="G555" s="7"/>
      <c r="H555" s="7"/>
      <c r="I555" s="7"/>
      <c r="J555" s="7"/>
      <c r="K555" s="8"/>
    </row>
    <row r="556" spans="1:11" x14ac:dyDescent="0.25">
      <c r="A556" s="5"/>
      <c r="B556" s="6" t="s">
        <v>20</v>
      </c>
      <c r="C556" s="6"/>
      <c r="D556" s="7"/>
      <c r="E556" s="7"/>
      <c r="F556" s="7"/>
      <c r="G556" s="7"/>
      <c r="H556" s="7"/>
      <c r="I556" s="7"/>
      <c r="J556" s="7"/>
      <c r="K556" s="8"/>
    </row>
    <row r="557" spans="1:11" x14ac:dyDescent="0.25">
      <c r="A557" s="5"/>
      <c r="B557" s="6" t="s">
        <v>21</v>
      </c>
      <c r="C557" s="6">
        <v>74</v>
      </c>
      <c r="D557" s="7">
        <v>74</v>
      </c>
      <c r="E557" s="7">
        <f>IF(C552=0,"",IF(D557=0,"",ROUND(D557/C552*100,1)))</f>
        <v>100</v>
      </c>
      <c r="F557" s="7"/>
      <c r="G557" s="7" t="str">
        <f>IF(C552=0,"",IF(F557=0,"",ROUND(F557/C552*100,1)))</f>
        <v/>
      </c>
      <c r="H557" s="7"/>
      <c r="I557" s="7" t="str">
        <f>IF(C552=0,"",IF(H557=0,"",ROUND(H557/C552*100,1)))</f>
        <v/>
      </c>
      <c r="J557" s="7"/>
      <c r="K557" s="8" t="str">
        <f>IF(C552=0,"",IF(J557=0,"",ROUND(J557/C552*100,1)))</f>
        <v/>
      </c>
    </row>
    <row r="558" spans="1:11" x14ac:dyDescent="0.25">
      <c r="A558" s="5" t="s">
        <v>98</v>
      </c>
      <c r="B558" s="18" t="s">
        <v>99</v>
      </c>
      <c r="C558" s="6">
        <f>SUM(C559:C563)</f>
        <v>5</v>
      </c>
      <c r="D558" s="7">
        <f>SUM(D559:D563)</f>
        <v>5</v>
      </c>
      <c r="E558" s="7">
        <f>IF(C558=0,"",ROUND(D558/C558*100,1))</f>
        <v>100</v>
      </c>
      <c r="F558" s="7">
        <f>SUM(F559:F563)</f>
        <v>0</v>
      </c>
      <c r="G558" s="7">
        <f>IF(C558=0,"",ROUND(F558/C558*100,1))</f>
        <v>0</v>
      </c>
      <c r="H558" s="7">
        <f>SUM(H559:H563)</f>
        <v>0</v>
      </c>
      <c r="I558" s="7">
        <f>IF(C558=0,"",ROUND(H558/C558*100,1))</f>
        <v>0</v>
      </c>
      <c r="J558" s="7">
        <f>SUM(J559:J563)</f>
        <v>0</v>
      </c>
      <c r="K558" s="8">
        <f>IF(C558=0,"",ROUND(J558/C558*100,1))</f>
        <v>0</v>
      </c>
    </row>
    <row r="559" spans="1:11" x14ac:dyDescent="0.25">
      <c r="A559" s="5"/>
      <c r="B559" s="6" t="s">
        <v>17</v>
      </c>
      <c r="C559" s="6">
        <v>5</v>
      </c>
      <c r="D559" s="7">
        <v>5</v>
      </c>
      <c r="E559" s="7">
        <f>IF(C559=0,"",ROUND(D559/C559*100,1))</f>
        <v>100</v>
      </c>
      <c r="F559" s="7"/>
      <c r="G559" s="7"/>
      <c r="H559" s="7"/>
      <c r="I559" s="7"/>
      <c r="J559" s="7"/>
      <c r="K559" s="8"/>
    </row>
    <row r="560" spans="1:11" x14ac:dyDescent="0.25">
      <c r="A560" s="5"/>
      <c r="B560" s="6" t="s">
        <v>18</v>
      </c>
      <c r="C560" s="6"/>
      <c r="D560" s="7"/>
      <c r="E560" s="7"/>
      <c r="F560" s="7"/>
      <c r="G560" s="7"/>
      <c r="H560" s="7"/>
      <c r="I560" s="7"/>
      <c r="J560" s="7"/>
      <c r="K560" s="8"/>
    </row>
    <row r="561" spans="1:11" x14ac:dyDescent="0.25">
      <c r="A561" s="5"/>
      <c r="B561" s="6" t="s">
        <v>19</v>
      </c>
      <c r="C561" s="6"/>
      <c r="D561" s="7"/>
      <c r="E561" s="7"/>
      <c r="F561" s="7"/>
      <c r="G561" s="7"/>
      <c r="H561" s="7"/>
      <c r="I561" s="7"/>
      <c r="J561" s="7"/>
      <c r="K561" s="8"/>
    </row>
    <row r="562" spans="1:11" x14ac:dyDescent="0.25">
      <c r="A562" s="5"/>
      <c r="B562" s="6" t="s">
        <v>20</v>
      </c>
      <c r="C562" s="6"/>
      <c r="D562" s="7"/>
      <c r="E562" s="7"/>
      <c r="F562" s="7"/>
      <c r="G562" s="7"/>
      <c r="H562" s="7"/>
      <c r="I562" s="7"/>
      <c r="J562" s="7"/>
      <c r="K562" s="8"/>
    </row>
    <row r="563" spans="1:11" x14ac:dyDescent="0.25">
      <c r="A563" s="5"/>
      <c r="B563" s="6" t="s">
        <v>21</v>
      </c>
      <c r="C563" s="6"/>
      <c r="D563" s="7"/>
      <c r="E563" s="7" t="str">
        <f>IF(C558=0,"",IF(D563=0,"",ROUND(D563/C558*100,1)))</f>
        <v/>
      </c>
      <c r="F563" s="7"/>
      <c r="G563" s="7" t="str">
        <f>IF(C558=0,"",IF(F563=0,"",ROUND(F563/C558*100,1)))</f>
        <v/>
      </c>
      <c r="H563" s="7"/>
      <c r="I563" s="7" t="str">
        <f>IF(C558=0,"",IF(H563=0,"",ROUND(H563/C558*100,1)))</f>
        <v/>
      </c>
      <c r="J563" s="7"/>
      <c r="K563" s="8" t="str">
        <f>IF(C558=0,"",IF(J563=0,"",ROUND(J563/C558*100,1)))</f>
        <v/>
      </c>
    </row>
    <row r="564" spans="1:11" x14ac:dyDescent="0.25">
      <c r="A564" s="5" t="s">
        <v>100</v>
      </c>
      <c r="B564" s="6" t="s">
        <v>101</v>
      </c>
      <c r="C564" s="6">
        <f>SUM(C565:C569)</f>
        <v>100</v>
      </c>
      <c r="D564" s="7">
        <f>SUM(D565:D569)</f>
        <v>100</v>
      </c>
      <c r="E564" s="7">
        <f>IF(C564=0,"",ROUND(D564/C564*100,1))</f>
        <v>100</v>
      </c>
      <c r="F564" s="7">
        <f>SUM(F565:F569)</f>
        <v>0</v>
      </c>
      <c r="G564" s="7">
        <f>IF(C564=0,"",ROUND(F564/C564*100,1))</f>
        <v>0</v>
      </c>
      <c r="H564" s="7">
        <f>SUM(H565:H569)</f>
        <v>0</v>
      </c>
      <c r="I564" s="7">
        <f>IF(C564=0,"",ROUND(H564/C564*100,1))</f>
        <v>0</v>
      </c>
      <c r="J564" s="7">
        <f>SUM(J565:J569)</f>
        <v>0</v>
      </c>
      <c r="K564" s="8">
        <f>IF(C564=0,"",ROUND(J564/C564*100,1))</f>
        <v>0</v>
      </c>
    </row>
    <row r="565" spans="1:11" x14ac:dyDescent="0.25">
      <c r="A565" s="5"/>
      <c r="B565" s="6" t="s">
        <v>17</v>
      </c>
      <c r="C565" s="6"/>
      <c r="D565" s="7"/>
      <c r="E565" s="7"/>
      <c r="F565" s="7"/>
      <c r="G565" s="7"/>
      <c r="H565" s="7"/>
      <c r="I565" s="7"/>
      <c r="J565" s="7"/>
      <c r="K565" s="8"/>
    </row>
    <row r="566" spans="1:11" x14ac:dyDescent="0.25">
      <c r="A566" s="5"/>
      <c r="B566" s="6" t="s">
        <v>18</v>
      </c>
      <c r="C566" s="6"/>
      <c r="D566" s="7"/>
      <c r="E566" s="7"/>
      <c r="F566" s="7"/>
      <c r="G566" s="7"/>
      <c r="H566" s="7"/>
      <c r="I566" s="7"/>
      <c r="J566" s="7"/>
      <c r="K566" s="8"/>
    </row>
    <row r="567" spans="1:11" x14ac:dyDescent="0.25">
      <c r="A567" s="5"/>
      <c r="B567" s="6" t="s">
        <v>19</v>
      </c>
      <c r="C567" s="6"/>
      <c r="D567" s="7"/>
      <c r="E567" s="7"/>
      <c r="F567" s="7"/>
      <c r="G567" s="7"/>
      <c r="H567" s="7"/>
      <c r="I567" s="7"/>
      <c r="J567" s="7"/>
      <c r="K567" s="8"/>
    </row>
    <row r="568" spans="1:11" x14ac:dyDescent="0.25">
      <c r="A568" s="5"/>
      <c r="B568" s="6" t="s">
        <v>20</v>
      </c>
      <c r="C568" s="6"/>
      <c r="D568" s="7"/>
      <c r="E568" s="7"/>
      <c r="F568" s="7"/>
      <c r="G568" s="7"/>
      <c r="H568" s="7"/>
      <c r="I568" s="7"/>
      <c r="J568" s="7"/>
      <c r="K568" s="8"/>
    </row>
    <row r="569" spans="1:11" x14ac:dyDescent="0.25">
      <c r="A569" s="5"/>
      <c r="B569" s="6" t="s">
        <v>21</v>
      </c>
      <c r="C569" s="6">
        <v>100</v>
      </c>
      <c r="D569" s="7">
        <v>100</v>
      </c>
      <c r="E569" s="7">
        <f>IF(C564=0,"",IF(D569=0,"",ROUND(D569/C564*100,1)))</f>
        <v>100</v>
      </c>
      <c r="F569" s="7"/>
      <c r="G569" s="7" t="str">
        <f>IF(C564=0,"",IF(F569=0,"",ROUND(F569/C564*100,1)))</f>
        <v/>
      </c>
      <c r="H569" s="7"/>
      <c r="I569" s="7" t="str">
        <f>IF(C564=0,"",IF(H569=0,"",ROUND(H569/C564*100,1)))</f>
        <v/>
      </c>
      <c r="J569" s="7"/>
      <c r="K569" s="8" t="str">
        <f>IF(C564=0,"",IF(J569=0,"",ROUND(J569/C564*100,1)))</f>
        <v/>
      </c>
    </row>
    <row r="570" spans="1:11" x14ac:dyDescent="0.25">
      <c r="A570" s="5" t="s">
        <v>102</v>
      </c>
      <c r="B570" s="6" t="s">
        <v>103</v>
      </c>
      <c r="C570" s="6">
        <f>SUM(C571:C575)</f>
        <v>106.3</v>
      </c>
      <c r="D570" s="7">
        <f>SUM(D571:D575)</f>
        <v>106.3</v>
      </c>
      <c r="E570" s="7">
        <f>IF(C570=0,"",ROUND(D570/C570*100,1))</f>
        <v>100</v>
      </c>
      <c r="F570" s="7">
        <f>SUM(F571:F575)</f>
        <v>0</v>
      </c>
      <c r="G570" s="7">
        <f>IF(C570=0,"",ROUND(F570/C570*100,1))</f>
        <v>0</v>
      </c>
      <c r="H570" s="7">
        <f>SUM(H571:H575)</f>
        <v>0</v>
      </c>
      <c r="I570" s="7">
        <f>IF(C570=0,"",ROUND(H570/C570*100,1))</f>
        <v>0</v>
      </c>
      <c r="J570" s="7">
        <f>SUM(J571:J575)</f>
        <v>0</v>
      </c>
      <c r="K570" s="8">
        <f>IF(C570=0,"",ROUND(J570/C570*100,1))</f>
        <v>0</v>
      </c>
    </row>
    <row r="571" spans="1:11" x14ac:dyDescent="0.25">
      <c r="A571" s="5"/>
      <c r="B571" s="6" t="s">
        <v>17</v>
      </c>
      <c r="C571" s="6"/>
      <c r="D571" s="7"/>
      <c r="E571" s="7"/>
      <c r="F571" s="7"/>
      <c r="G571" s="7"/>
      <c r="H571" s="7"/>
      <c r="I571" s="7"/>
      <c r="J571" s="7"/>
      <c r="K571" s="8"/>
    </row>
    <row r="572" spans="1:11" x14ac:dyDescent="0.25">
      <c r="A572" s="5"/>
      <c r="B572" s="6" t="s">
        <v>18</v>
      </c>
      <c r="C572" s="6"/>
      <c r="D572" s="7"/>
      <c r="E572" s="7"/>
      <c r="F572" s="7"/>
      <c r="G572" s="7"/>
      <c r="H572" s="7"/>
      <c r="I572" s="7"/>
      <c r="J572" s="7"/>
      <c r="K572" s="8"/>
    </row>
    <row r="573" spans="1:11" x14ac:dyDescent="0.25">
      <c r="A573" s="5"/>
      <c r="B573" s="6" t="s">
        <v>19</v>
      </c>
      <c r="C573" s="6"/>
      <c r="D573" s="7"/>
      <c r="E573" s="7"/>
      <c r="F573" s="7"/>
      <c r="G573" s="7"/>
      <c r="H573" s="7"/>
      <c r="I573" s="7"/>
      <c r="J573" s="7"/>
      <c r="K573" s="8"/>
    </row>
    <row r="574" spans="1:11" x14ac:dyDescent="0.25">
      <c r="A574" s="5"/>
      <c r="B574" s="6" t="s">
        <v>20</v>
      </c>
      <c r="C574" s="6"/>
      <c r="D574" s="7"/>
      <c r="E574" s="7"/>
      <c r="F574" s="7"/>
      <c r="G574" s="7"/>
      <c r="H574" s="7"/>
      <c r="I574" s="7"/>
      <c r="J574" s="7"/>
      <c r="K574" s="8"/>
    </row>
    <row r="575" spans="1:11" ht="15.75" thickBot="1" x14ac:dyDescent="0.3">
      <c r="A575" s="9"/>
      <c r="B575" s="10" t="s">
        <v>21</v>
      </c>
      <c r="C575" s="10">
        <v>106.3</v>
      </c>
      <c r="D575" s="11">
        <v>106.3</v>
      </c>
      <c r="E575" s="11">
        <f>IF(C570=0,"",IF(D575=0,"",ROUND(D575/C570*100,1)))</f>
        <v>100</v>
      </c>
      <c r="F575" s="11"/>
      <c r="G575" s="11" t="str">
        <f>IF(C570=0,"",IF(F575=0,"",ROUND(F575/C570*100,1)))</f>
        <v/>
      </c>
      <c r="H575" s="11"/>
      <c r="I575" s="11" t="str">
        <f>IF(C570=0,"",IF(H575=0,"",ROUND(H575/C570*100,1)))</f>
        <v/>
      </c>
      <c r="J575" s="11"/>
      <c r="K575" s="12" t="str">
        <f>IF(C570=0,"",IF(J575=0,"",ROUND(J575/C570*100,1)))</f>
        <v/>
      </c>
    </row>
    <row r="576" spans="1:11" ht="60" x14ac:dyDescent="0.25">
      <c r="A576" s="27" t="s">
        <v>23</v>
      </c>
      <c r="B576" s="22" t="s">
        <v>157</v>
      </c>
      <c r="C576" s="30">
        <f>D576+H576</f>
        <v>7344.81</v>
      </c>
      <c r="D576" s="24">
        <f>SUM(D577:D581)</f>
        <v>2500</v>
      </c>
      <c r="E576" s="24">
        <f>IF(C576=0,"",ROUND(D576/C576*100,1))</f>
        <v>34</v>
      </c>
      <c r="F576" s="24">
        <f>SUM(F577:F581)</f>
        <v>0</v>
      </c>
      <c r="G576" s="24">
        <f>IF(C576=0,"",ROUND(F576/C576*100,1))</f>
        <v>0</v>
      </c>
      <c r="H576" s="24">
        <f>SUM(H577:H581)</f>
        <v>4844.8100000000004</v>
      </c>
      <c r="I576" s="24">
        <f>IF(C576=0,"",ROUND(H576/C576*100,1))</f>
        <v>66</v>
      </c>
      <c r="J576" s="24">
        <f>SUM(J577:J581)</f>
        <v>0</v>
      </c>
      <c r="K576" s="25">
        <f>IF(C576=0,"",ROUND(J576/C576*100,1))</f>
        <v>0</v>
      </c>
    </row>
    <row r="577" spans="1:11" x14ac:dyDescent="0.25">
      <c r="A577" s="5"/>
      <c r="B577" s="6" t="s">
        <v>17</v>
      </c>
      <c r="C577" s="6"/>
      <c r="D577" s="7"/>
      <c r="E577" s="24" t="str">
        <f t="shared" ref="E577:E580" si="35">IF(C577=0,"",ROUND(D577/C577*100,1))</f>
        <v/>
      </c>
      <c r="F577" s="7"/>
      <c r="G577" s="7"/>
      <c r="H577" s="7"/>
      <c r="I577" s="7"/>
      <c r="J577" s="7"/>
      <c r="K577" s="25" t="str">
        <f t="shared" ref="K577:K580" si="36">IF(C577=0,"",ROUND(J577/C577*100,1))</f>
        <v/>
      </c>
    </row>
    <row r="578" spans="1:11" x14ac:dyDescent="0.25">
      <c r="A578" s="5"/>
      <c r="B578" s="6" t="s">
        <v>18</v>
      </c>
      <c r="C578" s="6"/>
      <c r="D578" s="7"/>
      <c r="E578" s="24" t="str">
        <f t="shared" si="35"/>
        <v/>
      </c>
      <c r="F578" s="7"/>
      <c r="G578" s="7"/>
      <c r="H578" s="7"/>
      <c r="I578" s="7"/>
      <c r="J578" s="7"/>
      <c r="K578" s="25" t="str">
        <f t="shared" si="36"/>
        <v/>
      </c>
    </row>
    <row r="579" spans="1:11" ht="15.75" thickBot="1" x14ac:dyDescent="0.3">
      <c r="A579" s="5"/>
      <c r="B579" s="6" t="s">
        <v>19</v>
      </c>
      <c r="C579" s="6"/>
      <c r="D579" s="7"/>
      <c r="E579" s="24" t="str">
        <f t="shared" si="35"/>
        <v/>
      </c>
      <c r="F579" s="7"/>
      <c r="G579" s="7"/>
      <c r="H579" s="7"/>
      <c r="I579" s="7"/>
      <c r="J579" s="7"/>
      <c r="K579" s="25" t="str">
        <f t="shared" si="36"/>
        <v/>
      </c>
    </row>
    <row r="580" spans="1:11" x14ac:dyDescent="0.25">
      <c r="A580" s="5"/>
      <c r="B580" s="6" t="s">
        <v>20</v>
      </c>
      <c r="C580" s="30">
        <f>D580+H580</f>
        <v>7344.81</v>
      </c>
      <c r="D580" s="7">
        <v>2500</v>
      </c>
      <c r="E580" s="24">
        <f t="shared" si="35"/>
        <v>34</v>
      </c>
      <c r="F580" s="7"/>
      <c r="G580" s="7"/>
      <c r="H580" s="7">
        <v>4844.8100000000004</v>
      </c>
      <c r="I580" s="7">
        <v>100</v>
      </c>
      <c r="J580" s="7"/>
      <c r="K580" s="25">
        <f t="shared" si="36"/>
        <v>0</v>
      </c>
    </row>
    <row r="581" spans="1:11" x14ac:dyDescent="0.25">
      <c r="A581" s="9"/>
      <c r="B581" s="10" t="s">
        <v>21</v>
      </c>
      <c r="C581" s="10"/>
      <c r="D581" s="11"/>
      <c r="E581" s="11" t="str">
        <f>IF(C576=0,"",IF(D581=0,"",ROUND(D581/C576*100,1)))</f>
        <v/>
      </c>
      <c r="F581" s="11"/>
      <c r="G581" s="11" t="str">
        <f>IF(C576=0,"",IF(F581=0,"",ROUND(F581/C576*100,1)))</f>
        <v/>
      </c>
      <c r="H581" s="11"/>
      <c r="I581" s="11" t="str">
        <f>IF(C576=0,"",IF(H581=0,"",ROUND(H581/C576*100,1)))</f>
        <v/>
      </c>
      <c r="J581" s="11"/>
      <c r="K581" s="12" t="str">
        <f>IF(C576=0,"",IF(J581=0,"",ROUND(J581/C576*100,1)))</f>
        <v/>
      </c>
    </row>
    <row r="582" spans="1:11" ht="60" x14ac:dyDescent="0.25">
      <c r="A582" s="27" t="s">
        <v>23</v>
      </c>
      <c r="B582" s="22" t="s">
        <v>170</v>
      </c>
      <c r="C582" s="23">
        <f>SUM(C583:C587)</f>
        <v>7304.4</v>
      </c>
      <c r="D582" s="24">
        <f>SUM(D583:D587)</f>
        <v>7304.4</v>
      </c>
      <c r="E582" s="24">
        <f>IF(C582=0,"",ROUND(D582/C582*100,1))</f>
        <v>100</v>
      </c>
      <c r="F582" s="24">
        <f>SUM(F583:F587)</f>
        <v>0</v>
      </c>
      <c r="G582" s="24">
        <f>IF(C582=0,"",ROUND(F582/C582*100,1))</f>
        <v>0</v>
      </c>
      <c r="H582" s="24">
        <f>SUM(H583:H587)</f>
        <v>0</v>
      </c>
      <c r="I582" s="24">
        <f>IF(C582=0,"",ROUND(H582/C582*100,1))</f>
        <v>0</v>
      </c>
      <c r="J582" s="24">
        <f>SUM(J583:J587)</f>
        <v>0</v>
      </c>
      <c r="K582" s="25">
        <f>IF(C582=0,"",ROUND(J582/C582*100,1))</f>
        <v>0</v>
      </c>
    </row>
    <row r="583" spans="1:11" x14ac:dyDescent="0.25">
      <c r="A583" s="5"/>
      <c r="B583" s="6" t="s">
        <v>17</v>
      </c>
      <c r="C583" s="6">
        <v>7304.4</v>
      </c>
      <c r="D583" s="7">
        <v>7304.4</v>
      </c>
      <c r="E583" s="7">
        <f>IF(C582=0,"",IF(D583=0,"",ROUND(D583/C582*100,1)))</f>
        <v>100</v>
      </c>
      <c r="F583" s="7"/>
      <c r="G583" s="7" t="str">
        <f>IF(C582=0,"",IF(F583=0,"",ROUND(F583/C582*100,1)))</f>
        <v/>
      </c>
      <c r="H583" s="7"/>
      <c r="I583" s="7" t="str">
        <f>IF(C582=0,"",IF(H583=0,"",ROUND(H583/C582*100,1)))</f>
        <v/>
      </c>
      <c r="J583" s="7">
        <v>0</v>
      </c>
      <c r="K583" s="8" t="str">
        <f>IF(C582=0,"",IF(J583=0,"",ROUND(J583/C582*100,1)))</f>
        <v/>
      </c>
    </row>
    <row r="584" spans="1:11" x14ac:dyDescent="0.25">
      <c r="A584" s="5"/>
      <c r="B584" s="6" t="s">
        <v>18</v>
      </c>
      <c r="C584" s="6"/>
      <c r="D584" s="7"/>
      <c r="E584" s="7"/>
      <c r="F584" s="7"/>
      <c r="G584" s="7"/>
      <c r="H584" s="7"/>
      <c r="I584" s="7"/>
      <c r="J584" s="7"/>
      <c r="K584" s="8"/>
    </row>
    <row r="585" spans="1:11" x14ac:dyDescent="0.25">
      <c r="A585" s="5"/>
      <c r="B585" s="6" t="s">
        <v>19</v>
      </c>
      <c r="C585" s="6"/>
      <c r="D585" s="7"/>
      <c r="E585" s="7"/>
      <c r="F585" s="7"/>
      <c r="G585" s="7"/>
      <c r="H585" s="7"/>
      <c r="I585" s="7"/>
      <c r="J585" s="7"/>
      <c r="K585" s="8"/>
    </row>
    <row r="586" spans="1:11" x14ac:dyDescent="0.25">
      <c r="A586" s="5"/>
      <c r="B586" s="6" t="s">
        <v>20</v>
      </c>
      <c r="C586" s="6"/>
      <c r="D586" s="7"/>
      <c r="E586" s="7"/>
      <c r="F586" s="7"/>
      <c r="G586" s="7"/>
      <c r="H586" s="7"/>
      <c r="I586" s="7"/>
      <c r="J586" s="7"/>
      <c r="K586" s="8"/>
    </row>
    <row r="587" spans="1:11" x14ac:dyDescent="0.25">
      <c r="A587" s="5"/>
      <c r="B587" s="6" t="s">
        <v>21</v>
      </c>
      <c r="C587" s="6"/>
      <c r="D587" s="7"/>
      <c r="E587" s="7"/>
      <c r="F587" s="7"/>
      <c r="G587" s="7"/>
      <c r="H587" s="7"/>
      <c r="I587" s="7"/>
      <c r="J587" s="7"/>
      <c r="K587" s="8"/>
    </row>
    <row r="588" spans="1:11" ht="60" x14ac:dyDescent="0.25">
      <c r="A588" s="5" t="s">
        <v>25</v>
      </c>
      <c r="B588" s="18" t="s">
        <v>171</v>
      </c>
      <c r="C588" s="6">
        <f>SUM(C589:C593)</f>
        <v>102.85</v>
      </c>
      <c r="D588" s="7">
        <f>SUM(D589:D593)</f>
        <v>102.85</v>
      </c>
      <c r="E588" s="7">
        <f>IF(C588=0,"",ROUND(D588/C588*100,1))</f>
        <v>100</v>
      </c>
      <c r="F588" s="7">
        <f>SUM(F589:F593)</f>
        <v>0</v>
      </c>
      <c r="G588" s="7">
        <f>IF(C588=0,"",ROUND(F588/C588*100,1))</f>
        <v>0</v>
      </c>
      <c r="H588" s="7">
        <f>SUM(H589:H593)</f>
        <v>0</v>
      </c>
      <c r="I588" s="7">
        <f>IF(C588=0,"",ROUND(H588/C588*100,1))</f>
        <v>0</v>
      </c>
      <c r="J588" s="7">
        <f>SUM(J589:J593)</f>
        <v>0</v>
      </c>
      <c r="K588" s="8">
        <f>IF(C588=0,"",ROUND(J588/C588*100,1))</f>
        <v>0</v>
      </c>
    </row>
    <row r="589" spans="1:11" x14ac:dyDescent="0.25">
      <c r="A589" s="5"/>
      <c r="B589" s="6" t="s">
        <v>17</v>
      </c>
      <c r="C589" s="6">
        <v>102.85</v>
      </c>
      <c r="D589" s="7">
        <v>102.85</v>
      </c>
      <c r="E589" s="7">
        <f>IF(C588=0,"",IF(D589=0,"",ROUND(D589/C588*100,1)))</f>
        <v>100</v>
      </c>
      <c r="F589" s="7"/>
      <c r="G589" s="7" t="str">
        <f>IF(C588=0,"",IF(F589=0,"",ROUND(F589/C588*100,1)))</f>
        <v/>
      </c>
      <c r="H589" s="7"/>
      <c r="I589" s="7" t="str">
        <f>IF(C588=0,"",IF(H589=0,"",ROUND(H589/C588*100,1)))</f>
        <v/>
      </c>
      <c r="J589" s="7"/>
      <c r="K589" s="8" t="str">
        <f>IF(C588=0,"",IF(J589=0,"",ROUND(J589/C588*100,1)))</f>
        <v/>
      </c>
    </row>
    <row r="590" spans="1:11" x14ac:dyDescent="0.25">
      <c r="A590" s="5"/>
      <c r="B590" s="6" t="s">
        <v>18</v>
      </c>
      <c r="C590" s="6"/>
      <c r="D590" s="7"/>
      <c r="E590" s="7"/>
      <c r="F590" s="7"/>
      <c r="G590" s="7"/>
      <c r="H590" s="7"/>
      <c r="I590" s="7"/>
      <c r="J590" s="7"/>
      <c r="K590" s="8"/>
    </row>
    <row r="591" spans="1:11" x14ac:dyDescent="0.25">
      <c r="A591" s="5"/>
      <c r="B591" s="6" t="s">
        <v>19</v>
      </c>
      <c r="C591" s="6"/>
      <c r="D591" s="7"/>
      <c r="E591" s="7"/>
      <c r="F591" s="7"/>
      <c r="G591" s="7"/>
      <c r="H591" s="7"/>
      <c r="I591" s="7"/>
      <c r="J591" s="7"/>
      <c r="K591" s="8"/>
    </row>
    <row r="592" spans="1:11" x14ac:dyDescent="0.25">
      <c r="A592" s="5"/>
      <c r="B592" s="6" t="s">
        <v>20</v>
      </c>
      <c r="C592" s="6"/>
      <c r="D592" s="7"/>
      <c r="E592" s="7"/>
      <c r="F592" s="7"/>
      <c r="G592" s="7"/>
      <c r="H592" s="7"/>
      <c r="I592" s="7"/>
      <c r="J592" s="7"/>
      <c r="K592" s="8"/>
    </row>
    <row r="593" spans="1:11" x14ac:dyDescent="0.25">
      <c r="A593" s="5"/>
      <c r="B593" s="6" t="s">
        <v>21</v>
      </c>
      <c r="C593" s="6"/>
      <c r="D593" s="7"/>
      <c r="E593" s="7"/>
      <c r="F593" s="7"/>
      <c r="G593" s="7"/>
      <c r="H593" s="7"/>
      <c r="I593" s="7"/>
      <c r="J593" s="7"/>
      <c r="K593" s="8"/>
    </row>
    <row r="594" spans="1:11" ht="60" x14ac:dyDescent="0.25">
      <c r="A594" s="5" t="s">
        <v>27</v>
      </c>
      <c r="B594" s="18" t="s">
        <v>172</v>
      </c>
      <c r="C594" s="6">
        <f>SUM(C595:C599)</f>
        <v>30</v>
      </c>
      <c r="D594" s="7">
        <f>SUM(D595:D599)</f>
        <v>30</v>
      </c>
      <c r="E594" s="7">
        <f>IF(C594=0,"",ROUND(D594/C594*100,1))</f>
        <v>100</v>
      </c>
      <c r="F594" s="7">
        <f>SUM(F595:F599)</f>
        <v>0</v>
      </c>
      <c r="G594" s="7">
        <f>IF(C594=0,"",ROUND(F594/C594*100,1))</f>
        <v>0</v>
      </c>
      <c r="H594" s="7">
        <f>SUM(H595:H599)</f>
        <v>0</v>
      </c>
      <c r="I594" s="7">
        <f>IF(C594=0,"",ROUND(H594/C594*100,1))</f>
        <v>0</v>
      </c>
      <c r="J594" s="7">
        <f>SUM(J595:J599)</f>
        <v>0</v>
      </c>
      <c r="K594" s="8">
        <f>IF(C594=0,"",ROUND(J594/C594*100,1))</f>
        <v>0</v>
      </c>
    </row>
    <row r="595" spans="1:11" x14ac:dyDescent="0.25">
      <c r="A595" s="5"/>
      <c r="B595" s="6" t="s">
        <v>17</v>
      </c>
      <c r="C595" s="6">
        <v>30</v>
      </c>
      <c r="D595" s="7">
        <v>30</v>
      </c>
      <c r="E595" s="7">
        <f>IF(C594=0,"",IF(D595=0,"",ROUND(D595/C594*100,1)))</f>
        <v>100</v>
      </c>
      <c r="F595" s="7"/>
      <c r="G595" s="7" t="str">
        <f>IF(C594=0,"",IF(F595=0,"",ROUND(F595/C594*100,1)))</f>
        <v/>
      </c>
      <c r="H595" s="7"/>
      <c r="I595" s="7" t="str">
        <f>IF(C594=0,"",IF(H595=0,"",ROUND(H595/C594*100,1)))</f>
        <v/>
      </c>
      <c r="J595" s="7"/>
      <c r="K595" s="8" t="str">
        <f>IF(C594=0,"",IF(J595=0,"",ROUND(J595/C594*100,1)))</f>
        <v/>
      </c>
    </row>
    <row r="596" spans="1:11" x14ac:dyDescent="0.25">
      <c r="A596" s="5"/>
      <c r="B596" s="6" t="s">
        <v>18</v>
      </c>
      <c r="C596" s="6"/>
      <c r="D596" s="7"/>
      <c r="E596" s="7"/>
      <c r="F596" s="7"/>
      <c r="G596" s="7"/>
      <c r="H596" s="7"/>
      <c r="I596" s="7"/>
      <c r="J596" s="7"/>
      <c r="K596" s="8"/>
    </row>
    <row r="597" spans="1:11" x14ac:dyDescent="0.25">
      <c r="A597" s="5"/>
      <c r="B597" s="6" t="s">
        <v>19</v>
      </c>
      <c r="C597" s="6"/>
      <c r="D597" s="7"/>
      <c r="E597" s="7"/>
      <c r="F597" s="7"/>
      <c r="G597" s="7"/>
      <c r="H597" s="7"/>
      <c r="I597" s="7"/>
      <c r="J597" s="7"/>
      <c r="K597" s="8"/>
    </row>
    <row r="598" spans="1:11" x14ac:dyDescent="0.25">
      <c r="A598" s="5"/>
      <c r="B598" s="6" t="s">
        <v>20</v>
      </c>
      <c r="C598" s="6"/>
      <c r="D598" s="7"/>
      <c r="E598" s="7"/>
      <c r="F598" s="7"/>
      <c r="G598" s="7"/>
      <c r="H598" s="7"/>
      <c r="I598" s="7"/>
      <c r="J598" s="7"/>
      <c r="K598" s="8"/>
    </row>
    <row r="599" spans="1:11" x14ac:dyDescent="0.25">
      <c r="A599" s="5"/>
      <c r="B599" s="6" t="s">
        <v>21</v>
      </c>
      <c r="C599" s="6"/>
      <c r="D599" s="7"/>
      <c r="E599" s="7"/>
      <c r="F599" s="7"/>
      <c r="G599" s="7"/>
      <c r="H599" s="7"/>
      <c r="I599" s="7"/>
      <c r="J599" s="7"/>
      <c r="K599" s="8"/>
    </row>
    <row r="600" spans="1:11" ht="60" x14ac:dyDescent="0.25">
      <c r="A600" s="5" t="s">
        <v>29</v>
      </c>
      <c r="B600" s="18" t="s">
        <v>173</v>
      </c>
      <c r="C600" s="6">
        <f>SUM(C601:C605)</f>
        <v>35</v>
      </c>
      <c r="D600" s="7">
        <f>SUM(D601:D605)</f>
        <v>35</v>
      </c>
      <c r="E600" s="7">
        <f>IF(C600=0,"",ROUND(D600/C600*100,1))</f>
        <v>100</v>
      </c>
      <c r="F600" s="7">
        <f>SUM(F601:F605)</f>
        <v>0</v>
      </c>
      <c r="G600" s="7">
        <f>IF(C600=0,"",ROUND(F600/C600*100,1))</f>
        <v>0</v>
      </c>
      <c r="H600" s="7">
        <f>SUM(H601:H605)</f>
        <v>0</v>
      </c>
      <c r="I600" s="7">
        <f>IF(C600=0,"",ROUND(H600/C600*100,1))</f>
        <v>0</v>
      </c>
      <c r="J600" s="7">
        <f>SUM(J601:J605)</f>
        <v>0</v>
      </c>
      <c r="K600" s="8">
        <f>IF(C600=0,"",ROUND(J600/C600*100,1))</f>
        <v>0</v>
      </c>
    </row>
    <row r="601" spans="1:11" x14ac:dyDescent="0.25">
      <c r="A601" s="5"/>
      <c r="B601" s="6" t="s">
        <v>17</v>
      </c>
      <c r="C601" s="6">
        <v>35</v>
      </c>
      <c r="D601" s="7">
        <v>35</v>
      </c>
      <c r="E601" s="7">
        <f>IF(C600=0,"",IF(D601=0,"",ROUND(D601/C600*100,1)))</f>
        <v>100</v>
      </c>
      <c r="F601" s="7"/>
      <c r="G601" s="7" t="str">
        <f>IF(C600=0,"",IF(F601=0,"",ROUND(F601/C600*100,1)))</f>
        <v/>
      </c>
      <c r="H601" s="7"/>
      <c r="I601" s="7" t="str">
        <f>IF(C600=0,"",IF(H601=0,"",ROUND(H601/C600*100,1)))</f>
        <v/>
      </c>
      <c r="J601" s="7"/>
      <c r="K601" s="8" t="str">
        <f>IF(C600=0,"",IF(J601=0,"",ROUND(J601/C600*100,1)))</f>
        <v/>
      </c>
    </row>
    <row r="602" spans="1:11" x14ac:dyDescent="0.25">
      <c r="A602" s="5"/>
      <c r="B602" s="6" t="s">
        <v>18</v>
      </c>
      <c r="C602" s="6"/>
      <c r="D602" s="7"/>
      <c r="E602" s="7"/>
      <c r="F602" s="7"/>
      <c r="G602" s="7"/>
      <c r="H602" s="7"/>
      <c r="I602" s="7"/>
      <c r="J602" s="7"/>
      <c r="K602" s="8"/>
    </row>
    <row r="603" spans="1:11" x14ac:dyDescent="0.25">
      <c r="A603" s="5"/>
      <c r="B603" s="6" t="s">
        <v>19</v>
      </c>
      <c r="C603" s="6"/>
      <c r="D603" s="7"/>
      <c r="E603" s="7"/>
      <c r="F603" s="7"/>
      <c r="G603" s="7"/>
      <c r="H603" s="7"/>
      <c r="I603" s="7"/>
      <c r="J603" s="7"/>
      <c r="K603" s="8"/>
    </row>
    <row r="604" spans="1:11" x14ac:dyDescent="0.25">
      <c r="A604" s="5"/>
      <c r="B604" s="6" t="s">
        <v>20</v>
      </c>
      <c r="C604" s="6"/>
      <c r="D604" s="7"/>
      <c r="E604" s="7"/>
      <c r="F604" s="7"/>
      <c r="G604" s="7"/>
      <c r="H604" s="7"/>
      <c r="I604" s="7"/>
      <c r="J604" s="7"/>
      <c r="K604" s="8"/>
    </row>
    <row r="605" spans="1:11" x14ac:dyDescent="0.25">
      <c r="A605" s="5"/>
      <c r="B605" s="6" t="s">
        <v>21</v>
      </c>
      <c r="C605" s="6"/>
      <c r="D605" s="7"/>
      <c r="E605" s="7"/>
      <c r="F605" s="7"/>
      <c r="G605" s="7"/>
      <c r="H605" s="7"/>
      <c r="I605" s="7"/>
      <c r="J605" s="7"/>
      <c r="K605" s="8"/>
    </row>
    <row r="606" spans="1:11" ht="60" x14ac:dyDescent="0.25">
      <c r="A606" s="5" t="s">
        <v>31</v>
      </c>
      <c r="B606" s="18" t="s">
        <v>174</v>
      </c>
      <c r="C606" s="6">
        <f>SUM(C607:C611)</f>
        <v>100</v>
      </c>
      <c r="D606" s="7">
        <f>SUM(D607:D611)</f>
        <v>100</v>
      </c>
      <c r="E606" s="7">
        <f>IF(C606=0,"",ROUND(D606/C606*100,1))</f>
        <v>100</v>
      </c>
      <c r="F606" s="7">
        <f>SUM(F607:F611)</f>
        <v>0</v>
      </c>
      <c r="G606" s="7">
        <f>IF(C606=0,"",ROUND(F606/C606*100,1))</f>
        <v>0</v>
      </c>
      <c r="H606" s="7">
        <f>SUM(H607:H611)</f>
        <v>0</v>
      </c>
      <c r="I606" s="7">
        <f>IF(C606=0,"",ROUND(H606/C606*100,1))</f>
        <v>0</v>
      </c>
      <c r="J606" s="7">
        <f>SUM(J607:J611)</f>
        <v>0</v>
      </c>
      <c r="K606" s="8">
        <f>IF(C606=0,"",ROUND(J606/C606*100,1))</f>
        <v>0</v>
      </c>
    </row>
    <row r="607" spans="1:11" x14ac:dyDescent="0.25">
      <c r="A607" s="5"/>
      <c r="B607" s="6" t="s">
        <v>17</v>
      </c>
      <c r="C607" s="6">
        <v>100</v>
      </c>
      <c r="D607" s="7">
        <v>100</v>
      </c>
      <c r="E607" s="7">
        <f>IF(C606=0,"",IF(D607=0,"",ROUND(D607/C606*100,1)))</f>
        <v>100</v>
      </c>
      <c r="F607" s="7"/>
      <c r="G607" s="7" t="str">
        <f>IF(C606=0,"",IF(F607=0,"",ROUND(F607/C606*100,1)))</f>
        <v/>
      </c>
      <c r="H607" s="7"/>
      <c r="I607" s="7" t="str">
        <f>IF(C606=0,"",IF(H607=0,"",ROUND(H607/C606*100,1)))</f>
        <v/>
      </c>
      <c r="J607" s="7"/>
      <c r="K607" s="8" t="str">
        <f>IF(C606=0,"",IF(J607=0,"",ROUND(J607/C606*100,1)))</f>
        <v/>
      </c>
    </row>
    <row r="608" spans="1:11" x14ac:dyDescent="0.25">
      <c r="A608" s="5"/>
      <c r="B608" s="6" t="s">
        <v>18</v>
      </c>
      <c r="C608" s="6"/>
      <c r="D608" s="7"/>
      <c r="E608" s="7"/>
      <c r="F608" s="7"/>
      <c r="G608" s="7"/>
      <c r="H608" s="7"/>
      <c r="I608" s="7"/>
      <c r="J608" s="7"/>
      <c r="K608" s="8"/>
    </row>
    <row r="609" spans="1:11" x14ac:dyDescent="0.25">
      <c r="A609" s="5"/>
      <c r="B609" s="6" t="s">
        <v>19</v>
      </c>
      <c r="C609" s="6"/>
      <c r="D609" s="7"/>
      <c r="E609" s="7"/>
      <c r="F609" s="7"/>
      <c r="G609" s="7"/>
      <c r="H609" s="7"/>
      <c r="I609" s="7"/>
      <c r="J609" s="7"/>
      <c r="K609" s="8"/>
    </row>
    <row r="610" spans="1:11" x14ac:dyDescent="0.25">
      <c r="A610" s="5"/>
      <c r="B610" s="6" t="s">
        <v>20</v>
      </c>
      <c r="C610" s="6"/>
      <c r="D610" s="7"/>
      <c r="E610" s="7"/>
      <c r="F610" s="7"/>
      <c r="G610" s="7"/>
      <c r="H610" s="7"/>
      <c r="I610" s="7"/>
      <c r="J610" s="7"/>
      <c r="K610" s="8"/>
    </row>
    <row r="611" spans="1:11" x14ac:dyDescent="0.25">
      <c r="A611" s="9"/>
      <c r="B611" s="10" t="s">
        <v>21</v>
      </c>
      <c r="C611" s="10"/>
      <c r="D611" s="11"/>
      <c r="E611" s="11"/>
      <c r="F611" s="11"/>
      <c r="G611" s="11"/>
      <c r="H611" s="11"/>
      <c r="I611" s="11"/>
      <c r="J611" s="11"/>
      <c r="K611" s="12"/>
    </row>
    <row r="612" spans="1:11" ht="75" x14ac:dyDescent="0.25">
      <c r="A612" s="27" t="s">
        <v>23</v>
      </c>
      <c r="B612" s="22" t="s">
        <v>181</v>
      </c>
      <c r="C612" s="23">
        <f>SUM(C613:C617)</f>
        <v>981.7</v>
      </c>
      <c r="D612" s="24">
        <f>SUM(D613:D617)</f>
        <v>981.7</v>
      </c>
      <c r="E612" s="24">
        <f>IF(C612=0,"",ROUND(D612/C612*100,1))</f>
        <v>100</v>
      </c>
      <c r="F612" s="24">
        <f>SUM(F613:F617)</f>
        <v>0</v>
      </c>
      <c r="G612" s="24">
        <f>IF(C612=0,"",ROUND(F612/C612*100,1))</f>
        <v>0</v>
      </c>
      <c r="H612" s="24">
        <f>SUM(H613:H617)</f>
        <v>0</v>
      </c>
      <c r="I612" s="24">
        <f>IF(C612=0,"",ROUND(H612/C612*100,1))</f>
        <v>0</v>
      </c>
      <c r="J612" s="24">
        <f>SUM(J613:J617)</f>
        <v>0</v>
      </c>
      <c r="K612" s="25">
        <f>IF(C612=0,"",ROUND(J612/C612*100,1))</f>
        <v>0</v>
      </c>
    </row>
    <row r="613" spans="1:11" x14ac:dyDescent="0.25">
      <c r="A613" s="5"/>
      <c r="B613" s="6" t="s">
        <v>17</v>
      </c>
      <c r="C613" s="6"/>
      <c r="D613" s="7"/>
      <c r="E613" s="7"/>
      <c r="F613" s="7"/>
      <c r="G613" s="7"/>
      <c r="H613" s="7"/>
      <c r="I613" s="7"/>
      <c r="J613" s="7"/>
      <c r="K613" s="8"/>
    </row>
    <row r="614" spans="1:11" x14ac:dyDescent="0.25">
      <c r="A614" s="5"/>
      <c r="B614" s="6" t="s">
        <v>18</v>
      </c>
      <c r="C614" s="6"/>
      <c r="D614" s="7"/>
      <c r="E614" s="7"/>
      <c r="F614" s="7"/>
      <c r="G614" s="7"/>
      <c r="H614" s="7"/>
      <c r="I614" s="7"/>
      <c r="J614" s="7"/>
      <c r="K614" s="8"/>
    </row>
    <row r="615" spans="1:11" x14ac:dyDescent="0.25">
      <c r="A615" s="5"/>
      <c r="B615" s="6" t="s">
        <v>19</v>
      </c>
      <c r="C615" s="6"/>
      <c r="D615" s="7"/>
      <c r="E615" s="7"/>
      <c r="F615" s="7"/>
      <c r="G615" s="7"/>
      <c r="H615" s="7"/>
      <c r="I615" s="7"/>
      <c r="J615" s="7"/>
      <c r="K615" s="8"/>
    </row>
    <row r="616" spans="1:11" x14ac:dyDescent="0.25">
      <c r="A616" s="5"/>
      <c r="B616" s="6" t="s">
        <v>20</v>
      </c>
      <c r="C616" s="6"/>
      <c r="D616" s="7"/>
      <c r="E616" s="7"/>
      <c r="F616" s="7"/>
      <c r="G616" s="7"/>
      <c r="H616" s="7"/>
      <c r="I616" s="7"/>
      <c r="J616" s="7"/>
      <c r="K616" s="8"/>
    </row>
    <row r="617" spans="1:11" x14ac:dyDescent="0.25">
      <c r="A617" s="5"/>
      <c r="B617" s="6" t="s">
        <v>21</v>
      </c>
      <c r="C617" s="6">
        <v>981.7</v>
      </c>
      <c r="D617" s="7">
        <v>981.7</v>
      </c>
      <c r="E617" s="7">
        <f>IF(C612=0,"",IF(D617=0,"",ROUND(D617/C612*100,1)))</f>
        <v>100</v>
      </c>
      <c r="F617" s="7"/>
      <c r="G617" s="7" t="str">
        <f>IF(C612=0,"",IF(F617=0,"",ROUND(F617/C612*100,1)))</f>
        <v/>
      </c>
      <c r="H617" s="7"/>
      <c r="I617" s="7" t="str">
        <f>IF(C612=0,"",IF(H617=0,"",ROUND(H617/C612*100,1)))</f>
        <v/>
      </c>
      <c r="J617" s="7">
        <v>0</v>
      </c>
      <c r="K617" s="8" t="str">
        <f>IF(C612=0,"",IF(J617=0,"",ROUND(J617/C612*100,1)))</f>
        <v/>
      </c>
    </row>
    <row r="618" spans="1:11" ht="45" x14ac:dyDescent="0.25">
      <c r="A618" s="5" t="s">
        <v>25</v>
      </c>
      <c r="B618" s="18" t="s">
        <v>182</v>
      </c>
      <c r="C618" s="6">
        <f>SUM(C619:C623)</f>
        <v>332.1</v>
      </c>
      <c r="D618" s="7">
        <f>SUM(D619:D623)</f>
        <v>332.1</v>
      </c>
      <c r="E618" s="7">
        <f>IF(C618=0,"",ROUND(D618/C618*100,1))</f>
        <v>100</v>
      </c>
      <c r="F618" s="7">
        <f>SUM(F619:F623)</f>
        <v>0</v>
      </c>
      <c r="G618" s="7">
        <f>IF(C618=0,"",ROUND(F618/C618*100,1))</f>
        <v>0</v>
      </c>
      <c r="H618" s="7">
        <f>SUM(H619:H623)</f>
        <v>0</v>
      </c>
      <c r="I618" s="7">
        <f>IF(C618=0,"",ROUND(H618/C618*100,1))</f>
        <v>0</v>
      </c>
      <c r="J618" s="7">
        <f>SUM(J619:J623)</f>
        <v>0</v>
      </c>
      <c r="K618" s="8">
        <f>IF(C618=0,"",ROUND(J618/C618*100,1))</f>
        <v>0</v>
      </c>
    </row>
    <row r="619" spans="1:11" x14ac:dyDescent="0.25">
      <c r="A619" s="5"/>
      <c r="B619" s="6" t="s">
        <v>17</v>
      </c>
      <c r="C619" s="6">
        <v>332.1</v>
      </c>
      <c r="D619" s="7">
        <v>332.1</v>
      </c>
      <c r="E619" s="7">
        <f>IF(C618=0,"",IF(D619=0,"",ROUND(D619/C618*100,1)))</f>
        <v>100</v>
      </c>
      <c r="F619" s="7"/>
      <c r="G619" s="7" t="str">
        <f>IF(C618=0,"",IF(F619=0,"",ROUND(F619/C618*100,1)))</f>
        <v/>
      </c>
      <c r="H619" s="7"/>
      <c r="I619" s="7" t="str">
        <f>IF(C618=0,"",IF(H619=0,"",ROUND(H619/C618*100,1)))</f>
        <v/>
      </c>
      <c r="J619" s="7">
        <v>0</v>
      </c>
      <c r="K619" s="8" t="str">
        <f>IF(C618=0,"",IF(J619=0,"",ROUND(J619/C618*100,1)))</f>
        <v/>
      </c>
    </row>
    <row r="620" spans="1:11" x14ac:dyDescent="0.25">
      <c r="A620" s="5"/>
      <c r="B620" s="6" t="s">
        <v>18</v>
      </c>
      <c r="C620" s="6"/>
      <c r="D620" s="7"/>
      <c r="E620" s="7"/>
      <c r="F620" s="7"/>
      <c r="G620" s="7"/>
      <c r="H620" s="7"/>
      <c r="I620" s="7"/>
      <c r="J620" s="7"/>
      <c r="K620" s="8"/>
    </row>
    <row r="621" spans="1:11" x14ac:dyDescent="0.25">
      <c r="A621" s="5"/>
      <c r="B621" s="6" t="s">
        <v>19</v>
      </c>
      <c r="C621" s="6"/>
      <c r="D621" s="7"/>
      <c r="E621" s="7"/>
      <c r="F621" s="7"/>
      <c r="G621" s="7"/>
      <c r="H621" s="7"/>
      <c r="I621" s="7"/>
      <c r="J621" s="7"/>
      <c r="K621" s="8"/>
    </row>
    <row r="622" spans="1:11" x14ac:dyDescent="0.25">
      <c r="A622" s="5"/>
      <c r="B622" s="6" t="s">
        <v>20</v>
      </c>
      <c r="C622" s="6"/>
      <c r="D622" s="7"/>
      <c r="E622" s="7"/>
      <c r="F622" s="7"/>
      <c r="G622" s="7"/>
      <c r="H622" s="7"/>
      <c r="I622" s="7"/>
      <c r="J622" s="7"/>
      <c r="K622" s="8"/>
    </row>
    <row r="623" spans="1:11" x14ac:dyDescent="0.25">
      <c r="A623" s="9"/>
      <c r="B623" s="10" t="s">
        <v>21</v>
      </c>
      <c r="C623" s="10"/>
      <c r="D623" s="11"/>
      <c r="E623" s="11"/>
      <c r="F623" s="11"/>
      <c r="G623" s="11"/>
      <c r="H623" s="11"/>
      <c r="I623" s="11"/>
      <c r="J623" s="11"/>
      <c r="K623" s="12"/>
    </row>
    <row r="624" spans="1:11" ht="45" x14ac:dyDescent="0.25">
      <c r="A624" s="27" t="s">
        <v>23</v>
      </c>
      <c r="B624" s="22" t="s">
        <v>183</v>
      </c>
      <c r="C624" s="23">
        <f>SUM(C625:C629)</f>
        <v>1202.5</v>
      </c>
      <c r="D624" s="24">
        <f>SUM(D625:D629)</f>
        <v>1202.5</v>
      </c>
      <c r="E624" s="24">
        <f>IF(C624=0,"",ROUND(D624/C624*100,1))</f>
        <v>100</v>
      </c>
      <c r="F624" s="24">
        <f>SUM(F625:F629)</f>
        <v>0</v>
      </c>
      <c r="G624" s="24">
        <f>IF(C624=0,"",ROUND(F624/C624*100,1))</f>
        <v>0</v>
      </c>
      <c r="H624" s="24">
        <f>SUM(H625:H629)</f>
        <v>0</v>
      </c>
      <c r="I624" s="24">
        <f>IF(C624=0,"",ROUND(H624/C624*100,1))</f>
        <v>0</v>
      </c>
      <c r="J624" s="24">
        <f>SUM(J625:J629)</f>
        <v>0</v>
      </c>
      <c r="K624" s="25">
        <f>IF(C624=0,"",ROUND(J624/C624*100,1))</f>
        <v>0</v>
      </c>
    </row>
    <row r="625" spans="1:11" x14ac:dyDescent="0.25">
      <c r="A625" s="5"/>
      <c r="B625" s="6" t="s">
        <v>17</v>
      </c>
      <c r="C625" s="6">
        <v>1202.5</v>
      </c>
      <c r="D625" s="7">
        <v>1202.5</v>
      </c>
      <c r="E625" s="7">
        <f>IF(C624=0,"",IF(D625=0,"",ROUND(D625/C624*100,1)))</f>
        <v>100</v>
      </c>
      <c r="F625" s="7"/>
      <c r="G625" s="7" t="str">
        <f>IF(C624=0,"",IF(F625=0,"",ROUND(F625/C624*100,1)))</f>
        <v/>
      </c>
      <c r="H625" s="7"/>
      <c r="I625" s="7" t="str">
        <f>IF(C624=0,"",IF(H625=0,"",ROUND(H625/C624*100,1)))</f>
        <v/>
      </c>
      <c r="J625" s="7">
        <v>0</v>
      </c>
      <c r="K625" s="8" t="str">
        <f>IF(C624=0,"",IF(J625=0,"",ROUND(J625/C624*100,1)))</f>
        <v/>
      </c>
    </row>
    <row r="626" spans="1:11" x14ac:dyDescent="0.25">
      <c r="A626" s="5"/>
      <c r="B626" s="6" t="s">
        <v>18</v>
      </c>
      <c r="C626" s="6"/>
      <c r="D626" s="7"/>
      <c r="E626" s="7"/>
      <c r="F626" s="7"/>
      <c r="G626" s="7"/>
      <c r="H626" s="7"/>
      <c r="I626" s="7"/>
      <c r="J626" s="7"/>
      <c r="K626" s="8"/>
    </row>
    <row r="627" spans="1:11" x14ac:dyDescent="0.25">
      <c r="A627" s="5"/>
      <c r="B627" s="6" t="s">
        <v>19</v>
      </c>
      <c r="C627" s="6"/>
      <c r="D627" s="7"/>
      <c r="E627" s="7"/>
      <c r="F627" s="7"/>
      <c r="G627" s="7"/>
      <c r="H627" s="7"/>
      <c r="I627" s="7"/>
      <c r="J627" s="7"/>
      <c r="K627" s="8"/>
    </row>
    <row r="628" spans="1:11" x14ac:dyDescent="0.25">
      <c r="A628" s="5"/>
      <c r="B628" s="6" t="s">
        <v>20</v>
      </c>
      <c r="C628" s="6"/>
      <c r="D628" s="7"/>
      <c r="E628" s="7"/>
      <c r="F628" s="7"/>
      <c r="G628" s="7"/>
      <c r="H628" s="7"/>
      <c r="I628" s="7"/>
      <c r="J628" s="7"/>
      <c r="K628" s="8"/>
    </row>
    <row r="629" spans="1:11" ht="15.75" thickBot="1" x14ac:dyDescent="0.3">
      <c r="A629" s="9"/>
      <c r="B629" s="10" t="s">
        <v>21</v>
      </c>
      <c r="C629" s="10"/>
      <c r="D629" s="11"/>
      <c r="E629" s="11"/>
      <c r="F629" s="11"/>
      <c r="G629" s="11"/>
      <c r="H629" s="11"/>
      <c r="I629" s="11"/>
      <c r="J629" s="11"/>
      <c r="K629" s="12"/>
    </row>
    <row r="630" spans="1:11" ht="15.75" thickBot="1" x14ac:dyDescent="0.3">
      <c r="A630" s="41">
        <v>74.02</v>
      </c>
      <c r="B630" s="29" t="s">
        <v>104</v>
      </c>
      <c r="C630" s="30">
        <f>C636+C642+C648+C654+C660+C666</f>
        <v>7462.2</v>
      </c>
      <c r="D630" s="30">
        <f>D636+D642+D648+D654+D660+D666</f>
        <v>7462.2</v>
      </c>
      <c r="E630" s="31">
        <f>IF(C630=0,"",ROUND(D630/C630*100,1))</f>
        <v>100</v>
      </c>
      <c r="F630" s="31"/>
      <c r="G630" s="31"/>
      <c r="H630" s="31"/>
      <c r="I630" s="31"/>
      <c r="J630" s="31"/>
      <c r="K630" s="32"/>
    </row>
    <row r="631" spans="1:11" ht="15.75" thickBot="1" x14ac:dyDescent="0.3">
      <c r="A631" s="33"/>
      <c r="B631" s="34" t="s">
        <v>17</v>
      </c>
      <c r="C631" s="30">
        <f t="shared" ref="C631:D635" si="37">C637+C643+C649+C655+C661+C667</f>
        <v>7280.7</v>
      </c>
      <c r="D631" s="30">
        <f t="shared" si="37"/>
        <v>7280.7</v>
      </c>
      <c r="E631" s="35">
        <f>IF(C630=0,"",IF(D631=0,"",ROUND(D631/C630*100,1)))</f>
        <v>97.6</v>
      </c>
      <c r="F631" s="35"/>
      <c r="G631" s="35"/>
      <c r="H631" s="35"/>
      <c r="I631" s="35"/>
      <c r="J631" s="35"/>
      <c r="K631" s="36"/>
    </row>
    <row r="632" spans="1:11" ht="15.75" thickBot="1" x14ac:dyDescent="0.3">
      <c r="A632" s="33"/>
      <c r="B632" s="34" t="s">
        <v>18</v>
      </c>
      <c r="C632" s="30">
        <f t="shared" si="37"/>
        <v>0</v>
      </c>
      <c r="D632" s="30">
        <f t="shared" si="37"/>
        <v>0</v>
      </c>
      <c r="E632" s="35" t="str">
        <f>IF(C630=0,"",IF(D632=0,"",ROUND(D632/C630*100,1)))</f>
        <v/>
      </c>
      <c r="F632" s="35"/>
      <c r="G632" s="35"/>
      <c r="H632" s="35"/>
      <c r="I632" s="35"/>
      <c r="J632" s="35"/>
      <c r="K632" s="36"/>
    </row>
    <row r="633" spans="1:11" ht="15.75" thickBot="1" x14ac:dyDescent="0.3">
      <c r="A633" s="33"/>
      <c r="B633" s="34" t="s">
        <v>19</v>
      </c>
      <c r="C633" s="30">
        <f t="shared" si="37"/>
        <v>0</v>
      </c>
      <c r="D633" s="30">
        <f t="shared" si="37"/>
        <v>0</v>
      </c>
      <c r="E633" s="35" t="str">
        <f>IF(C630=0,"",IF(D633=0,"",ROUND(D633/C630*100,1)))</f>
        <v/>
      </c>
      <c r="F633" s="35"/>
      <c r="G633" s="35"/>
      <c r="H633" s="35"/>
      <c r="I633" s="35"/>
      <c r="J633" s="35"/>
      <c r="K633" s="36"/>
    </row>
    <row r="634" spans="1:11" ht="15.75" thickBot="1" x14ac:dyDescent="0.3">
      <c r="A634" s="33"/>
      <c r="B634" s="34" t="s">
        <v>20</v>
      </c>
      <c r="C634" s="30">
        <f t="shared" si="37"/>
        <v>181.5</v>
      </c>
      <c r="D634" s="30">
        <f t="shared" si="37"/>
        <v>181.5</v>
      </c>
      <c r="E634" s="35">
        <f>IF(C630=0,"",IF(D634=0,"",ROUND(D634/C630*100,1)))</f>
        <v>2.4</v>
      </c>
      <c r="F634" s="35"/>
      <c r="G634" s="35"/>
      <c r="H634" s="35"/>
      <c r="I634" s="35"/>
      <c r="J634" s="35"/>
      <c r="K634" s="36"/>
    </row>
    <row r="635" spans="1:11" ht="15.75" thickBot="1" x14ac:dyDescent="0.3">
      <c r="A635" s="37"/>
      <c r="B635" s="38" t="s">
        <v>21</v>
      </c>
      <c r="C635" s="30">
        <f t="shared" si="37"/>
        <v>0</v>
      </c>
      <c r="D635" s="30">
        <f t="shared" si="37"/>
        <v>0</v>
      </c>
      <c r="E635" s="39" t="str">
        <f>IF(C630=0,"",IF(D635=0,"",ROUND(D635/C630*100,1)))</f>
        <v/>
      </c>
      <c r="F635" s="39"/>
      <c r="G635" s="39"/>
      <c r="H635" s="39"/>
      <c r="I635" s="39"/>
      <c r="J635" s="39"/>
      <c r="K635" s="40"/>
    </row>
    <row r="636" spans="1:11" ht="60" x14ac:dyDescent="0.25">
      <c r="A636" s="27" t="s">
        <v>23</v>
      </c>
      <c r="B636" s="28" t="s">
        <v>105</v>
      </c>
      <c r="C636" s="23">
        <f>SUM(C637:C641)</f>
        <v>6565</v>
      </c>
      <c r="D636" s="24">
        <f>SUM(D637:D641)</f>
        <v>6565</v>
      </c>
      <c r="E636" s="24">
        <f>IF(C636=0,"",ROUND(D636/C636*100,1))</f>
        <v>100</v>
      </c>
      <c r="F636" s="24">
        <f>SUM(F637:F641)</f>
        <v>0</v>
      </c>
      <c r="G636" s="24">
        <f>IF(C636=0,"",ROUND(F636/C636*100,1))</f>
        <v>0</v>
      </c>
      <c r="H636" s="24">
        <f>SUM(H637:H641)</f>
        <v>0</v>
      </c>
      <c r="I636" s="24">
        <f>IF(C636=0,"",ROUND(H636/C636*100,1))</f>
        <v>0</v>
      </c>
      <c r="J636" s="24">
        <f>SUM(J637:J641)</f>
        <v>0</v>
      </c>
      <c r="K636" s="25">
        <f>IF(C636=0,"",ROUND(J636/C636*100,1))</f>
        <v>0</v>
      </c>
    </row>
    <row r="637" spans="1:11" x14ac:dyDescent="0.25">
      <c r="A637" s="5"/>
      <c r="B637" s="6" t="s">
        <v>17</v>
      </c>
      <c r="C637" s="6">
        <v>6565</v>
      </c>
      <c r="D637" s="7">
        <v>6565</v>
      </c>
      <c r="E637" s="7">
        <f>IF(C636=0,"",IF(D637=0,"",ROUND(D637/C636*100,1)))</f>
        <v>100</v>
      </c>
      <c r="F637" s="7"/>
      <c r="G637" s="7" t="str">
        <f>IF(C636=0,"",IF(F637=0,"",ROUND(F637/C636*100,1)))</f>
        <v/>
      </c>
      <c r="H637" s="7">
        <v>0</v>
      </c>
      <c r="I637" s="7" t="str">
        <f>IF(C636=0,"",IF(H637=0,"",ROUND(H637/C636*100,1)))</f>
        <v/>
      </c>
      <c r="J637" s="7"/>
      <c r="K637" s="8" t="str">
        <f>IF(C636=0,"",IF(J637=0,"",ROUND(J637/C636*100,1)))</f>
        <v/>
      </c>
    </row>
    <row r="638" spans="1:11" x14ac:dyDescent="0.25">
      <c r="A638" s="5"/>
      <c r="B638" s="6" t="s">
        <v>18</v>
      </c>
      <c r="C638" s="6"/>
      <c r="D638" s="7"/>
      <c r="E638" s="7"/>
      <c r="F638" s="7"/>
      <c r="G638" s="7"/>
      <c r="H638" s="7"/>
      <c r="I638" s="7"/>
      <c r="J638" s="7"/>
      <c r="K638" s="8"/>
    </row>
    <row r="639" spans="1:11" x14ac:dyDescent="0.25">
      <c r="A639" s="5"/>
      <c r="B639" s="6" t="s">
        <v>19</v>
      </c>
      <c r="C639" s="6"/>
      <c r="D639" s="7"/>
      <c r="E639" s="7"/>
      <c r="F639" s="7"/>
      <c r="G639" s="7"/>
      <c r="H639" s="7"/>
      <c r="I639" s="7"/>
      <c r="J639" s="7"/>
      <c r="K639" s="8"/>
    </row>
    <row r="640" spans="1:11" x14ac:dyDescent="0.25">
      <c r="A640" s="5"/>
      <c r="B640" s="6" t="s">
        <v>20</v>
      </c>
      <c r="C640" s="6"/>
      <c r="D640" s="7"/>
      <c r="E640" s="7"/>
      <c r="F640" s="7"/>
      <c r="G640" s="7"/>
      <c r="H640" s="7"/>
      <c r="I640" s="7"/>
      <c r="J640" s="7"/>
      <c r="K640" s="8"/>
    </row>
    <row r="641" spans="1:11" x14ac:dyDescent="0.25">
      <c r="A641" s="5"/>
      <c r="B641" s="6" t="s">
        <v>21</v>
      </c>
      <c r="C641" s="6"/>
      <c r="D641" s="7"/>
      <c r="E641" s="7"/>
      <c r="F641" s="7"/>
      <c r="G641" s="7"/>
      <c r="H641" s="7"/>
      <c r="I641" s="7"/>
      <c r="J641" s="7"/>
      <c r="K641" s="8"/>
    </row>
    <row r="642" spans="1:11" ht="45" x14ac:dyDescent="0.25">
      <c r="A642" s="5" t="s">
        <v>25</v>
      </c>
      <c r="B642" s="18" t="s">
        <v>106</v>
      </c>
      <c r="C642" s="6">
        <f>SUM(C643:C647)</f>
        <v>13</v>
      </c>
      <c r="D642" s="7">
        <f>SUM(D643:D647)</f>
        <v>13</v>
      </c>
      <c r="E642" s="7">
        <f>IF(C642=0,"",ROUND(D642/C642*100,1))</f>
        <v>100</v>
      </c>
      <c r="F642" s="7">
        <f>SUM(F643:F647)</f>
        <v>0</v>
      </c>
      <c r="G642" s="7">
        <f>IF(C642=0,"",ROUND(F642/C642*100,1))</f>
        <v>0</v>
      </c>
      <c r="H642" s="7">
        <f>SUM(H643:H647)</f>
        <v>0</v>
      </c>
      <c r="I642" s="7">
        <f>IF(C642=0,"",ROUND(H642/C642*100,1))</f>
        <v>0</v>
      </c>
      <c r="J642" s="7">
        <f>SUM(J643:J647)</f>
        <v>0</v>
      </c>
      <c r="K642" s="8">
        <f>IF(C642=0,"",ROUND(J642/C642*100,1))</f>
        <v>0</v>
      </c>
    </row>
    <row r="643" spans="1:11" x14ac:dyDescent="0.25">
      <c r="A643" s="5"/>
      <c r="B643" s="6" t="s">
        <v>17</v>
      </c>
      <c r="C643" s="6">
        <v>13</v>
      </c>
      <c r="D643" s="7">
        <v>13</v>
      </c>
      <c r="E643" s="7">
        <f>IF(C642=0,"",IF(D643=0,"",ROUND(D643/C642*100,1)))</f>
        <v>100</v>
      </c>
      <c r="F643" s="7"/>
      <c r="G643" s="7" t="str">
        <f>IF(C642=0,"",IF(F643=0,"",ROUND(F643/C642*100,1)))</f>
        <v/>
      </c>
      <c r="H643" s="7"/>
      <c r="I643" s="7" t="str">
        <f>IF(C642=0,"",IF(H643=0,"",ROUND(H643/C642*100,1)))</f>
        <v/>
      </c>
      <c r="J643" s="7"/>
      <c r="K643" s="8" t="str">
        <f>IF(C642=0,"",IF(J643=0,"",ROUND(J643/C642*100,1)))</f>
        <v/>
      </c>
    </row>
    <row r="644" spans="1:11" x14ac:dyDescent="0.25">
      <c r="A644" s="5"/>
      <c r="B644" s="6" t="s">
        <v>18</v>
      </c>
      <c r="C644" s="6"/>
      <c r="D644" s="7"/>
      <c r="E644" s="7"/>
      <c r="F644" s="7"/>
      <c r="G644" s="7"/>
      <c r="H644" s="7"/>
      <c r="I644" s="7"/>
      <c r="J644" s="7"/>
      <c r="K644" s="8"/>
    </row>
    <row r="645" spans="1:11" x14ac:dyDescent="0.25">
      <c r="A645" s="5"/>
      <c r="B645" s="6" t="s">
        <v>19</v>
      </c>
      <c r="C645" s="6"/>
      <c r="D645" s="7"/>
      <c r="E645" s="7"/>
      <c r="F645" s="7"/>
      <c r="G645" s="7"/>
      <c r="H645" s="7"/>
      <c r="I645" s="7"/>
      <c r="J645" s="7"/>
      <c r="K645" s="8"/>
    </row>
    <row r="646" spans="1:11" x14ac:dyDescent="0.25">
      <c r="A646" s="5"/>
      <c r="B646" s="6" t="s">
        <v>20</v>
      </c>
      <c r="C646" s="6"/>
      <c r="D646" s="7"/>
      <c r="E646" s="7"/>
      <c r="F646" s="7"/>
      <c r="G646" s="7"/>
      <c r="H646" s="7"/>
      <c r="I646" s="7"/>
      <c r="J646" s="7"/>
      <c r="K646" s="8"/>
    </row>
    <row r="647" spans="1:11" x14ac:dyDescent="0.25">
      <c r="A647" s="5"/>
      <c r="B647" s="6" t="s">
        <v>21</v>
      </c>
      <c r="C647" s="6"/>
      <c r="D647" s="7"/>
      <c r="E647" s="7"/>
      <c r="F647" s="7"/>
      <c r="G647" s="7"/>
      <c r="H647" s="7"/>
      <c r="I647" s="7"/>
      <c r="J647" s="7"/>
      <c r="K647" s="8"/>
    </row>
    <row r="648" spans="1:11" ht="45" x14ac:dyDescent="0.25">
      <c r="A648" s="5" t="s">
        <v>27</v>
      </c>
      <c r="B648" s="18" t="s">
        <v>107</v>
      </c>
      <c r="C648" s="6">
        <f>SUM(C649:C653)</f>
        <v>10</v>
      </c>
      <c r="D648" s="7">
        <f>SUM(D649:D653)</f>
        <v>10</v>
      </c>
      <c r="E648" s="7">
        <f>IF(C648=0,"",ROUND(D648/C648*100,1))</f>
        <v>100</v>
      </c>
      <c r="F648" s="7">
        <f>SUM(F649:F653)</f>
        <v>0</v>
      </c>
      <c r="G648" s="7">
        <f>IF(C648=0,"",ROUND(F648/C648*100,1))</f>
        <v>0</v>
      </c>
      <c r="H648" s="7">
        <f>SUM(H649:H653)</f>
        <v>0</v>
      </c>
      <c r="I648" s="7">
        <f>IF(C648=0,"",ROUND(H648/C648*100,1))</f>
        <v>0</v>
      </c>
      <c r="J648" s="7">
        <f>SUM(J649:J653)</f>
        <v>0</v>
      </c>
      <c r="K648" s="8">
        <f>IF(C648=0,"",ROUND(J648/C648*100,1))</f>
        <v>0</v>
      </c>
    </row>
    <row r="649" spans="1:11" x14ac:dyDescent="0.25">
      <c r="A649" s="5"/>
      <c r="B649" s="6" t="s">
        <v>17</v>
      </c>
      <c r="C649" s="6">
        <v>10</v>
      </c>
      <c r="D649" s="7">
        <v>10</v>
      </c>
      <c r="E649" s="7">
        <f>IF(C648=0,"",IF(D649=0,"",ROUND(D649/C648*100,1)))</f>
        <v>100</v>
      </c>
      <c r="F649" s="7"/>
      <c r="G649" s="7" t="str">
        <f>IF(C648=0,"",IF(F649=0,"",ROUND(F649/C648*100,1)))</f>
        <v/>
      </c>
      <c r="H649" s="7"/>
      <c r="I649" s="7" t="str">
        <f>IF(C648=0,"",IF(H649=0,"",ROUND(H649/C648*100,1)))</f>
        <v/>
      </c>
      <c r="J649" s="7"/>
      <c r="K649" s="8" t="str">
        <f>IF(C648=0,"",IF(J649=0,"",ROUND(J649/C648*100,1)))</f>
        <v/>
      </c>
    </row>
    <row r="650" spans="1:11" x14ac:dyDescent="0.25">
      <c r="A650" s="5"/>
      <c r="B650" s="6" t="s">
        <v>18</v>
      </c>
      <c r="C650" s="6"/>
      <c r="D650" s="7"/>
      <c r="E650" s="7"/>
      <c r="F650" s="7"/>
      <c r="G650" s="7"/>
      <c r="H650" s="7"/>
      <c r="I650" s="7"/>
      <c r="J650" s="7"/>
      <c r="K650" s="8"/>
    </row>
    <row r="651" spans="1:11" x14ac:dyDescent="0.25">
      <c r="A651" s="5"/>
      <c r="B651" s="6" t="s">
        <v>19</v>
      </c>
      <c r="C651" s="6"/>
      <c r="D651" s="7"/>
      <c r="E651" s="7"/>
      <c r="F651" s="7"/>
      <c r="G651" s="7"/>
      <c r="H651" s="7"/>
      <c r="I651" s="7"/>
      <c r="J651" s="7"/>
      <c r="K651" s="8"/>
    </row>
    <row r="652" spans="1:11" x14ac:dyDescent="0.25">
      <c r="A652" s="5"/>
      <c r="B652" s="6" t="s">
        <v>20</v>
      </c>
      <c r="C652" s="6"/>
      <c r="D652" s="7"/>
      <c r="E652" s="7"/>
      <c r="F652" s="7"/>
      <c r="G652" s="7"/>
      <c r="H652" s="7"/>
      <c r="I652" s="7"/>
      <c r="J652" s="7"/>
      <c r="K652" s="8"/>
    </row>
    <row r="653" spans="1:11" x14ac:dyDescent="0.25">
      <c r="A653" s="5"/>
      <c r="B653" s="6" t="s">
        <v>21</v>
      </c>
      <c r="C653" s="6"/>
      <c r="D653" s="7"/>
      <c r="E653" s="7"/>
      <c r="F653" s="7"/>
      <c r="G653" s="7"/>
      <c r="H653" s="7"/>
      <c r="I653" s="7"/>
      <c r="J653" s="7"/>
      <c r="K653" s="8"/>
    </row>
    <row r="654" spans="1:11" ht="30" x14ac:dyDescent="0.25">
      <c r="A654" s="5" t="s">
        <v>29</v>
      </c>
      <c r="B654" s="18" t="s">
        <v>108</v>
      </c>
      <c r="C654" s="6">
        <f>SUM(C655:C659)</f>
        <v>181.5</v>
      </c>
      <c r="D654" s="7">
        <f>SUM(D655:D659)</f>
        <v>181.5</v>
      </c>
      <c r="E654" s="7">
        <f>IF(C654=0,"",ROUND(D654/C654*100,1))</f>
        <v>100</v>
      </c>
      <c r="F654" s="7">
        <f>SUM(F655:F659)</f>
        <v>0</v>
      </c>
      <c r="G654" s="7">
        <f>IF(C654=0,"",ROUND(F654/C654*100,1))</f>
        <v>0</v>
      </c>
      <c r="H654" s="7">
        <f>SUM(H655:H659)</f>
        <v>0</v>
      </c>
      <c r="I654" s="7">
        <f>IF(C654=0,"",ROUND(H654/C654*100,1))</f>
        <v>0</v>
      </c>
      <c r="J654" s="7">
        <f>SUM(J655:J659)</f>
        <v>0</v>
      </c>
      <c r="K654" s="8">
        <f>IF(C654=0,"",ROUND(J654/C654*100,1))</f>
        <v>0</v>
      </c>
    </row>
    <row r="655" spans="1:11" x14ac:dyDescent="0.25">
      <c r="A655" s="5"/>
      <c r="B655" s="6" t="s">
        <v>17</v>
      </c>
      <c r="C655" s="6"/>
      <c r="D655" s="7"/>
      <c r="E655" s="7" t="str">
        <f t="shared" ref="E655:E658" si="38">IF(C655=0,"",ROUND(D655/C655*100,1))</f>
        <v/>
      </c>
      <c r="F655" s="7"/>
      <c r="G655" s="7"/>
      <c r="H655" s="7"/>
      <c r="I655" s="7"/>
      <c r="J655" s="7"/>
      <c r="K655" s="8"/>
    </row>
    <row r="656" spans="1:11" x14ac:dyDescent="0.25">
      <c r="A656" s="5"/>
      <c r="B656" s="6" t="s">
        <v>18</v>
      </c>
      <c r="C656" s="6"/>
      <c r="D656" s="7"/>
      <c r="E656" s="7" t="str">
        <f t="shared" si="38"/>
        <v/>
      </c>
      <c r="F656" s="7"/>
      <c r="G656" s="7"/>
      <c r="H656" s="7"/>
      <c r="I656" s="7"/>
      <c r="J656" s="7"/>
      <c r="K656" s="8"/>
    </row>
    <row r="657" spans="1:11" x14ac:dyDescent="0.25">
      <c r="A657" s="5"/>
      <c r="B657" s="6" t="s">
        <v>19</v>
      </c>
      <c r="C657" s="6"/>
      <c r="D657" s="7"/>
      <c r="E657" s="7" t="str">
        <f t="shared" si="38"/>
        <v/>
      </c>
      <c r="F657" s="7"/>
      <c r="G657" s="7"/>
      <c r="H657" s="7"/>
      <c r="I657" s="7"/>
      <c r="J657" s="7"/>
      <c r="K657" s="8"/>
    </row>
    <row r="658" spans="1:11" x14ac:dyDescent="0.25">
      <c r="A658" s="5"/>
      <c r="B658" s="6" t="s">
        <v>20</v>
      </c>
      <c r="C658" s="6">
        <v>181.5</v>
      </c>
      <c r="D658" s="7">
        <v>181.5</v>
      </c>
      <c r="E658" s="7">
        <f t="shared" si="38"/>
        <v>100</v>
      </c>
      <c r="F658" s="7"/>
      <c r="G658" s="7"/>
      <c r="H658" s="7"/>
      <c r="I658" s="7"/>
      <c r="J658" s="7"/>
      <c r="K658" s="8"/>
    </row>
    <row r="659" spans="1:11" x14ac:dyDescent="0.25">
      <c r="A659" s="9"/>
      <c r="B659" s="10" t="s">
        <v>21</v>
      </c>
      <c r="C659" s="10"/>
      <c r="D659" s="11"/>
      <c r="E659" s="11" t="str">
        <f>IF(C654=0,"",IF(D659=0,"",ROUND(D659/C654*100,1)))</f>
        <v/>
      </c>
      <c r="F659" s="11"/>
      <c r="G659" s="11" t="str">
        <f>IF(C654=0,"",IF(F659=0,"",ROUND(F659/C654*100,1)))</f>
        <v/>
      </c>
      <c r="H659" s="11"/>
      <c r="I659" s="11" t="str">
        <f>IF(C654=0,"",IF(H659=0,"",ROUND(H659/C654*100,1)))</f>
        <v/>
      </c>
      <c r="J659" s="11"/>
      <c r="K659" s="12" t="str">
        <f>IF(C654=0,"",IF(J659=0,"",ROUND(J659/C654*100,1)))</f>
        <v/>
      </c>
    </row>
    <row r="660" spans="1:11" ht="45" x14ac:dyDescent="0.25">
      <c r="A660" s="27" t="s">
        <v>23</v>
      </c>
      <c r="B660" s="22" t="s">
        <v>184</v>
      </c>
      <c r="C660" s="23">
        <f>SUM(C661:C665)</f>
        <v>15</v>
      </c>
      <c r="D660" s="24">
        <f>SUM(D661:D665)</f>
        <v>15</v>
      </c>
      <c r="E660" s="24">
        <f>IF(C660=0,"",ROUND(D660/C660*100,1))</f>
        <v>100</v>
      </c>
      <c r="F660" s="24">
        <f>SUM(F661:F665)</f>
        <v>0</v>
      </c>
      <c r="G660" s="24">
        <f>IF(C660=0,"",ROUND(F660/C660*100,1))</f>
        <v>0</v>
      </c>
      <c r="H660" s="24">
        <f>SUM(H661:H665)</f>
        <v>0</v>
      </c>
      <c r="I660" s="24">
        <f>IF(C660=0,"",ROUND(H660/C660*100,1))</f>
        <v>0</v>
      </c>
      <c r="J660" s="24">
        <f>SUM(J661:J665)</f>
        <v>0</v>
      </c>
      <c r="K660" s="25">
        <f>IF(C660=0,"",ROUND(J660/C660*100,1))</f>
        <v>0</v>
      </c>
    </row>
    <row r="661" spans="1:11" x14ac:dyDescent="0.25">
      <c r="A661" s="5"/>
      <c r="B661" s="6" t="s">
        <v>17</v>
      </c>
      <c r="C661" s="6">
        <v>15</v>
      </c>
      <c r="D661" s="7">
        <v>15</v>
      </c>
      <c r="E661" s="7">
        <f>IF(C660=0,"",IF(D661=0,"",ROUND(D661/C660*100,1)))</f>
        <v>100</v>
      </c>
      <c r="F661" s="7"/>
      <c r="G661" s="7" t="str">
        <f>IF(C660=0,"",IF(F661=0,"",ROUND(F661/C660*100,1)))</f>
        <v/>
      </c>
      <c r="H661" s="7"/>
      <c r="I661" s="7" t="str">
        <f>IF(C660=0,"",IF(H661=0,"",ROUND(H661/C660*100,1)))</f>
        <v/>
      </c>
      <c r="J661" s="7"/>
      <c r="K661" s="8" t="str">
        <f>IF(C660=0,"",IF(J661=0,"",ROUND(J661/C660*100,1)))</f>
        <v/>
      </c>
    </row>
    <row r="662" spans="1:11" x14ac:dyDescent="0.25">
      <c r="A662" s="5"/>
      <c r="B662" s="6" t="s">
        <v>18</v>
      </c>
      <c r="C662" s="6"/>
      <c r="D662" s="7"/>
      <c r="E662" s="7"/>
      <c r="F662" s="7"/>
      <c r="G662" s="7"/>
      <c r="H662" s="7"/>
      <c r="I662" s="7"/>
      <c r="J662" s="7"/>
      <c r="K662" s="8"/>
    </row>
    <row r="663" spans="1:11" x14ac:dyDescent="0.25">
      <c r="A663" s="5"/>
      <c r="B663" s="6" t="s">
        <v>19</v>
      </c>
      <c r="C663" s="6"/>
      <c r="D663" s="7"/>
      <c r="E663" s="7"/>
      <c r="F663" s="7"/>
      <c r="G663" s="7"/>
      <c r="H663" s="7"/>
      <c r="I663" s="7"/>
      <c r="J663" s="7"/>
      <c r="K663" s="8"/>
    </row>
    <row r="664" spans="1:11" x14ac:dyDescent="0.25">
      <c r="A664" s="5"/>
      <c r="B664" s="6" t="s">
        <v>20</v>
      </c>
      <c r="C664" s="6"/>
      <c r="D664" s="7"/>
      <c r="E664" s="7"/>
      <c r="F664" s="7"/>
      <c r="G664" s="7"/>
      <c r="H664" s="7"/>
      <c r="I664" s="7"/>
      <c r="J664" s="7"/>
      <c r="K664" s="8"/>
    </row>
    <row r="665" spans="1:11" x14ac:dyDescent="0.25">
      <c r="A665" s="5"/>
      <c r="B665" s="6" t="s">
        <v>21</v>
      </c>
      <c r="C665" s="6"/>
      <c r="D665" s="7"/>
      <c r="E665" s="7"/>
      <c r="F665" s="7"/>
      <c r="G665" s="7"/>
      <c r="H665" s="7"/>
      <c r="I665" s="7"/>
      <c r="J665" s="7"/>
      <c r="K665" s="8"/>
    </row>
    <row r="666" spans="1:11" ht="45" x14ac:dyDescent="0.25">
      <c r="A666" s="5" t="s">
        <v>25</v>
      </c>
      <c r="B666" s="18" t="s">
        <v>185</v>
      </c>
      <c r="C666" s="6">
        <f>SUM(C667:C671)</f>
        <v>677.7</v>
      </c>
      <c r="D666" s="7">
        <f>SUM(D667:D671)</f>
        <v>677.7</v>
      </c>
      <c r="E666" s="7">
        <f>IF(C666=0,"",ROUND(D666/C666*100,1))</f>
        <v>100</v>
      </c>
      <c r="F666" s="7">
        <f>SUM(F667:F671)</f>
        <v>0</v>
      </c>
      <c r="G666" s="7">
        <f>IF(C666=0,"",ROUND(F666/C666*100,1))</f>
        <v>0</v>
      </c>
      <c r="H666" s="7">
        <f>SUM(H667:H671)</f>
        <v>0</v>
      </c>
      <c r="I666" s="7">
        <f>IF(C666=0,"",ROUND(H666/C666*100,1))</f>
        <v>0</v>
      </c>
      <c r="J666" s="7">
        <f>SUM(J667:J671)</f>
        <v>0</v>
      </c>
      <c r="K666" s="8">
        <f>IF(C666=0,"",ROUND(J666/C666*100,1))</f>
        <v>0</v>
      </c>
    </row>
    <row r="667" spans="1:11" x14ac:dyDescent="0.25">
      <c r="A667" s="5"/>
      <c r="B667" s="6" t="s">
        <v>17</v>
      </c>
      <c r="C667" s="6">
        <v>677.7</v>
      </c>
      <c r="D667" s="7">
        <v>677.7</v>
      </c>
      <c r="E667" s="7">
        <f>IF(C666=0,"",IF(D667=0,"",ROUND(D667/C666*100,1)))</f>
        <v>100</v>
      </c>
      <c r="F667" s="7"/>
      <c r="G667" s="7" t="str">
        <f>IF(C666=0,"",IF(F667=0,"",ROUND(F667/C666*100,1)))</f>
        <v/>
      </c>
      <c r="H667" s="7"/>
      <c r="I667" s="7" t="str">
        <f>IF(C666=0,"",IF(H667=0,"",ROUND(H667/C666*100,1)))</f>
        <v/>
      </c>
      <c r="J667" s="7">
        <v>0</v>
      </c>
      <c r="K667" s="8" t="str">
        <f>IF(C666=0,"",IF(J667=0,"",ROUND(J667/C666*100,1)))</f>
        <v/>
      </c>
    </row>
    <row r="668" spans="1:11" x14ac:dyDescent="0.25">
      <c r="A668" s="5"/>
      <c r="B668" s="6" t="s">
        <v>18</v>
      </c>
      <c r="C668" s="6"/>
      <c r="D668" s="7"/>
      <c r="E668" s="7"/>
      <c r="F668" s="7"/>
      <c r="G668" s="7"/>
      <c r="H668" s="7"/>
      <c r="I668" s="7"/>
      <c r="J668" s="7"/>
      <c r="K668" s="8"/>
    </row>
    <row r="669" spans="1:11" x14ac:dyDescent="0.25">
      <c r="A669" s="5"/>
      <c r="B669" s="6" t="s">
        <v>19</v>
      </c>
      <c r="C669" s="6"/>
      <c r="D669" s="7"/>
      <c r="E669" s="7"/>
      <c r="F669" s="7"/>
      <c r="G669" s="7"/>
      <c r="H669" s="7"/>
      <c r="I669" s="7"/>
      <c r="J669" s="7"/>
      <c r="K669" s="8"/>
    </row>
    <row r="670" spans="1:11" x14ac:dyDescent="0.25">
      <c r="A670" s="5"/>
      <c r="B670" s="6" t="s">
        <v>20</v>
      </c>
      <c r="C670" s="6"/>
      <c r="D670" s="7"/>
      <c r="E670" s="7"/>
      <c r="F670" s="7"/>
      <c r="G670" s="7"/>
      <c r="H670" s="7"/>
      <c r="I670" s="7"/>
      <c r="J670" s="7"/>
      <c r="K670" s="8"/>
    </row>
    <row r="671" spans="1:11" ht="15.75" thickBot="1" x14ac:dyDescent="0.3">
      <c r="A671" s="9"/>
      <c r="B671" s="10" t="s">
        <v>21</v>
      </c>
      <c r="C671" s="10"/>
      <c r="D671" s="11"/>
      <c r="E671" s="11"/>
      <c r="F671" s="11"/>
      <c r="G671" s="11"/>
      <c r="H671" s="11"/>
      <c r="I671" s="11"/>
      <c r="J671" s="11"/>
      <c r="K671" s="12"/>
    </row>
    <row r="672" spans="1:11" ht="34.5" customHeight="1" thickBot="1" x14ac:dyDescent="0.3">
      <c r="A672" s="41">
        <v>83.02</v>
      </c>
      <c r="B672" s="29" t="s">
        <v>109</v>
      </c>
      <c r="C672" s="30">
        <f>C684+C678</f>
        <v>1862.9</v>
      </c>
      <c r="D672" s="30">
        <f>D684+D678</f>
        <v>1862.9</v>
      </c>
      <c r="E672" s="31">
        <f>IF(C672=0,"",ROUND(D672/C672*100,1))</f>
        <v>100</v>
      </c>
      <c r="F672" s="31">
        <f t="shared" ref="F672:F677" si="39">F684</f>
        <v>0</v>
      </c>
      <c r="G672" s="31">
        <f>IF(C672=0,"",ROUND(F672/C672*100,1))</f>
        <v>0</v>
      </c>
      <c r="H672" s="31">
        <f t="shared" ref="H672:H677" si="40">H684</f>
        <v>0</v>
      </c>
      <c r="I672" s="31">
        <f>IF(C672=0,"",ROUND(H672/C672*100,1))</f>
        <v>0</v>
      </c>
      <c r="J672" s="31">
        <f t="shared" ref="J672:J677" si="41">J684</f>
        <v>0</v>
      </c>
      <c r="K672" s="32">
        <f>IF(C672=0,"",ROUND(J672/C672*100,1))</f>
        <v>0</v>
      </c>
    </row>
    <row r="673" spans="1:11" ht="15.75" thickBot="1" x14ac:dyDescent="0.3">
      <c r="A673" s="33"/>
      <c r="B673" s="34" t="s">
        <v>17</v>
      </c>
      <c r="C673" s="30">
        <f t="shared" ref="C673:D677" si="42">C685+C679</f>
        <v>1782.9</v>
      </c>
      <c r="D673" s="30">
        <f t="shared" si="42"/>
        <v>1782.9</v>
      </c>
      <c r="E673" s="35">
        <f>IF(C672=0,"",IF(D673=0,"",ROUND(D673/C672*100,1)))</f>
        <v>95.7</v>
      </c>
      <c r="F673" s="35">
        <f t="shared" si="39"/>
        <v>0</v>
      </c>
      <c r="G673" s="35" t="str">
        <f>IF(C672=0,"",IF(F673=0,"",ROUND(F673/C672*100,1)))</f>
        <v/>
      </c>
      <c r="H673" s="35">
        <f t="shared" si="40"/>
        <v>0</v>
      </c>
      <c r="I673" s="35" t="str">
        <f>IF(C672=0,"",IF(H673=0,"",ROUND(H673/C672*100,1)))</f>
        <v/>
      </c>
      <c r="J673" s="35">
        <f t="shared" si="41"/>
        <v>0</v>
      </c>
      <c r="K673" s="36" t="str">
        <f>IF(C672=0,"",IF(J673=0,"",ROUND(J673/C672*100,1)))</f>
        <v/>
      </c>
    </row>
    <row r="674" spans="1:11" ht="15.75" thickBot="1" x14ac:dyDescent="0.3">
      <c r="A674" s="33"/>
      <c r="B674" s="34" t="s">
        <v>18</v>
      </c>
      <c r="C674" s="30">
        <f t="shared" si="42"/>
        <v>0</v>
      </c>
      <c r="D674" s="30">
        <f t="shared" si="42"/>
        <v>0</v>
      </c>
      <c r="E674" s="35" t="str">
        <f>IF(C672=0,"",IF(D674=0,"",ROUND(D674/C672*100,1)))</f>
        <v/>
      </c>
      <c r="F674" s="35">
        <f t="shared" si="39"/>
        <v>0</v>
      </c>
      <c r="G674" s="35" t="str">
        <f>IF(C672=0,"",IF(F674=0,"",ROUND(F674/C672*100,1)))</f>
        <v/>
      </c>
      <c r="H674" s="35">
        <f t="shared" si="40"/>
        <v>0</v>
      </c>
      <c r="I674" s="35" t="str">
        <f>IF(C672=0,"",IF(H674=0,"",ROUND(H674/C672*100,1)))</f>
        <v/>
      </c>
      <c r="J674" s="35">
        <f t="shared" si="41"/>
        <v>0</v>
      </c>
      <c r="K674" s="36" t="str">
        <f>IF(C672=0,"",IF(J674=0,"",ROUND(J674/C672*100,1)))</f>
        <v/>
      </c>
    </row>
    <row r="675" spans="1:11" ht="15.75" thickBot="1" x14ac:dyDescent="0.3">
      <c r="A675" s="33"/>
      <c r="B675" s="34" t="s">
        <v>19</v>
      </c>
      <c r="C675" s="30">
        <f t="shared" si="42"/>
        <v>0</v>
      </c>
      <c r="D675" s="30">
        <f t="shared" si="42"/>
        <v>0</v>
      </c>
      <c r="E675" s="35" t="str">
        <f>IF(C672=0,"",IF(D675=0,"",ROUND(D675/C672*100,1)))</f>
        <v/>
      </c>
      <c r="F675" s="35">
        <f t="shared" si="39"/>
        <v>0</v>
      </c>
      <c r="G675" s="35" t="str">
        <f>IF(C672=0,"",IF(F675=0,"",ROUND(F675/C672*100,1)))</f>
        <v/>
      </c>
      <c r="H675" s="35">
        <f t="shared" si="40"/>
        <v>0</v>
      </c>
      <c r="I675" s="35" t="str">
        <f>IF(C672=0,"",IF(H675=0,"",ROUND(H675/C672*100,1)))</f>
        <v/>
      </c>
      <c r="J675" s="35">
        <f t="shared" si="41"/>
        <v>0</v>
      </c>
      <c r="K675" s="36" t="str">
        <f>IF(C672=0,"",IF(J675=0,"",ROUND(J675/C672*100,1)))</f>
        <v/>
      </c>
    </row>
    <row r="676" spans="1:11" ht="15.75" thickBot="1" x14ac:dyDescent="0.3">
      <c r="A676" s="33"/>
      <c r="B676" s="34" t="s">
        <v>20</v>
      </c>
      <c r="C676" s="30">
        <f t="shared" si="42"/>
        <v>80</v>
      </c>
      <c r="D676" s="30">
        <f t="shared" si="42"/>
        <v>80</v>
      </c>
      <c r="E676" s="35">
        <f>IF(C672=0,"",IF(D676=0,"",ROUND(D676/C672*100,1)))</f>
        <v>4.3</v>
      </c>
      <c r="F676" s="35">
        <f t="shared" si="39"/>
        <v>0</v>
      </c>
      <c r="G676" s="35" t="str">
        <f>IF(C672=0,"",IF(F676=0,"",ROUND(F676/C672*100,1)))</f>
        <v/>
      </c>
      <c r="H676" s="35">
        <f t="shared" si="40"/>
        <v>0</v>
      </c>
      <c r="I676" s="35" t="str">
        <f>IF(C672=0,"",IF(H676=0,"",ROUND(H676/C672*100,1)))</f>
        <v/>
      </c>
      <c r="J676" s="35">
        <f t="shared" si="41"/>
        <v>0</v>
      </c>
      <c r="K676" s="36" t="str">
        <f>IF(C672=0,"",IF(J676=0,"",ROUND(J676/C672*100,1)))</f>
        <v/>
      </c>
    </row>
    <row r="677" spans="1:11" ht="15.75" thickBot="1" x14ac:dyDescent="0.3">
      <c r="A677" s="37"/>
      <c r="B677" s="38" t="s">
        <v>21</v>
      </c>
      <c r="C677" s="30">
        <f t="shared" si="42"/>
        <v>0</v>
      </c>
      <c r="D677" s="30">
        <f t="shared" si="42"/>
        <v>0</v>
      </c>
      <c r="E677" s="39" t="str">
        <f>IF(C672=0,"",IF(D677=0,"",ROUND(D677/C672*100,1)))</f>
        <v/>
      </c>
      <c r="F677" s="39">
        <f t="shared" si="39"/>
        <v>0</v>
      </c>
      <c r="G677" s="39" t="str">
        <f>IF(C672=0,"",IF(F677=0,"",ROUND(F677/C672*100,1)))</f>
        <v/>
      </c>
      <c r="H677" s="39">
        <f t="shared" si="40"/>
        <v>0</v>
      </c>
      <c r="I677" s="39" t="str">
        <f>IF(C672=0,"",IF(H677=0,"",ROUND(H677/C672*100,1)))</f>
        <v/>
      </c>
      <c r="J677" s="39">
        <f t="shared" si="41"/>
        <v>0</v>
      </c>
      <c r="K677" s="40" t="str">
        <f>IF(C672=0,"",IF(J677=0,"",ROUND(J677/C672*100,1)))</f>
        <v/>
      </c>
    </row>
    <row r="678" spans="1:11" ht="75" x14ac:dyDescent="0.25">
      <c r="A678" s="27" t="s">
        <v>23</v>
      </c>
      <c r="B678" s="22" t="s">
        <v>186</v>
      </c>
      <c r="C678" s="23">
        <f>SUM(C679:C683)</f>
        <v>1782.9</v>
      </c>
      <c r="D678" s="24">
        <f>SUM(D679:D683)</f>
        <v>1782.9</v>
      </c>
      <c r="E678" s="24">
        <f>IF(C678=0,"",ROUND(D678/C678*100,1))</f>
        <v>100</v>
      </c>
      <c r="F678" s="24">
        <f>SUM(F679:F683)</f>
        <v>0</v>
      </c>
      <c r="G678" s="24">
        <f>IF(C678=0,"",ROUND(F678/C678*100,1))</f>
        <v>0</v>
      </c>
      <c r="H678" s="24">
        <f>SUM(H679:H683)</f>
        <v>0</v>
      </c>
      <c r="I678" s="24">
        <f>IF(C678=0,"",ROUND(H678/C678*100,1))</f>
        <v>0</v>
      </c>
      <c r="J678" s="24">
        <f>SUM(J679:J683)</f>
        <v>0</v>
      </c>
      <c r="K678" s="25">
        <f>IF(C678=0,"",ROUND(J678/C678*100,1))</f>
        <v>0</v>
      </c>
    </row>
    <row r="679" spans="1:11" x14ac:dyDescent="0.25">
      <c r="A679" s="5"/>
      <c r="B679" s="6" t="s">
        <v>17</v>
      </c>
      <c r="C679" s="6">
        <v>1782.9</v>
      </c>
      <c r="D679" s="7">
        <v>1782.9</v>
      </c>
      <c r="E679" s="24">
        <f>IF(C679=0,"",ROUND(D679/C679*100,1))</f>
        <v>100</v>
      </c>
      <c r="F679" s="7"/>
      <c r="G679" s="7"/>
      <c r="H679" s="7"/>
      <c r="I679" s="7"/>
      <c r="J679" s="7">
        <v>0</v>
      </c>
      <c r="K679" s="25">
        <f>IF(C679=0,"",ROUND(J679/C679*100,1))</f>
        <v>0</v>
      </c>
    </row>
    <row r="680" spans="1:11" x14ac:dyDescent="0.25">
      <c r="A680" s="5"/>
      <c r="B680" s="6" t="s">
        <v>18</v>
      </c>
      <c r="C680" s="6"/>
      <c r="D680" s="7"/>
      <c r="E680" s="7"/>
      <c r="F680" s="7"/>
      <c r="G680" s="7"/>
      <c r="H680" s="7"/>
      <c r="I680" s="7"/>
      <c r="J680" s="7"/>
      <c r="K680" s="8"/>
    </row>
    <row r="681" spans="1:11" x14ac:dyDescent="0.25">
      <c r="A681" s="5"/>
      <c r="B681" s="6" t="s">
        <v>19</v>
      </c>
      <c r="C681" s="6"/>
      <c r="D681" s="7"/>
      <c r="E681" s="7"/>
      <c r="F681" s="7"/>
      <c r="G681" s="7"/>
      <c r="H681" s="7"/>
      <c r="I681" s="7"/>
      <c r="J681" s="7"/>
      <c r="K681" s="8"/>
    </row>
    <row r="682" spans="1:11" x14ac:dyDescent="0.25">
      <c r="A682" s="5"/>
      <c r="B682" s="6" t="s">
        <v>20</v>
      </c>
      <c r="C682" s="6"/>
      <c r="D682" s="7"/>
      <c r="E682" s="7"/>
      <c r="F682" s="7"/>
      <c r="G682" s="7"/>
      <c r="H682" s="7"/>
      <c r="I682" s="7"/>
      <c r="J682" s="7"/>
      <c r="K682" s="8"/>
    </row>
    <row r="683" spans="1:11" x14ac:dyDescent="0.25">
      <c r="A683" s="9"/>
      <c r="B683" s="10" t="s">
        <v>21</v>
      </c>
      <c r="C683" s="10"/>
      <c r="D683" s="11"/>
      <c r="E683" s="11" t="str">
        <f>IF(C678=0,"",IF(D683=0,"",ROUND(D683/C678*100,1)))</f>
        <v/>
      </c>
      <c r="F683" s="11"/>
      <c r="G683" s="11" t="str">
        <f>IF(C678=0,"",IF(F683=0,"",ROUND(F683/C678*100,1)))</f>
        <v/>
      </c>
      <c r="H683" s="11"/>
      <c r="I683" s="11" t="str">
        <f>IF(C678=0,"",IF(H683=0,"",ROUND(H683/C678*100,1)))</f>
        <v/>
      </c>
      <c r="J683" s="11"/>
      <c r="K683" s="12" t="str">
        <f>IF(C678=0,"",IF(J683=0,"",ROUND(J683/C678*100,1)))</f>
        <v/>
      </c>
    </row>
    <row r="684" spans="1:11" x14ac:dyDescent="0.25">
      <c r="A684" s="27" t="s">
        <v>23</v>
      </c>
      <c r="B684" s="23" t="s">
        <v>110</v>
      </c>
      <c r="C684" s="23">
        <f>SUM(C685:C689)</f>
        <v>80</v>
      </c>
      <c r="D684" s="24">
        <f>SUM(D685:D689)</f>
        <v>80</v>
      </c>
      <c r="E684" s="24">
        <f>IF(C684=0,"",ROUND(D684/C684*100,1))</f>
        <v>100</v>
      </c>
      <c r="F684" s="24">
        <f>SUM(F685:F689)</f>
        <v>0</v>
      </c>
      <c r="G684" s="24">
        <f>IF(C684=0,"",ROUND(F684/C684*100,1))</f>
        <v>0</v>
      </c>
      <c r="H684" s="24">
        <f>SUM(H685:H689)</f>
        <v>0</v>
      </c>
      <c r="I684" s="24">
        <f>IF(C684=0,"",ROUND(H684/C684*100,1))</f>
        <v>0</v>
      </c>
      <c r="J684" s="24">
        <f>SUM(J685:J689)</f>
        <v>0</v>
      </c>
      <c r="K684" s="25">
        <f>IF(C684=0,"",ROUND(J684/C684*100,1))</f>
        <v>0</v>
      </c>
    </row>
    <row r="685" spans="1:11" x14ac:dyDescent="0.25">
      <c r="A685" s="5"/>
      <c r="B685" s="6" t="s">
        <v>17</v>
      </c>
      <c r="C685" s="6"/>
      <c r="D685" s="7"/>
      <c r="E685" s="24" t="str">
        <f t="shared" ref="E685:E688" si="43">IF(C685=0,"",ROUND(D685/C685*100,1))</f>
        <v/>
      </c>
      <c r="F685" s="7"/>
      <c r="G685" s="7"/>
      <c r="H685" s="7"/>
      <c r="I685" s="7"/>
      <c r="J685" s="7"/>
      <c r="K685" s="8"/>
    </row>
    <row r="686" spans="1:11" x14ac:dyDescent="0.25">
      <c r="A686" s="5"/>
      <c r="B686" s="6" t="s">
        <v>18</v>
      </c>
      <c r="C686" s="6"/>
      <c r="D686" s="7"/>
      <c r="E686" s="24" t="str">
        <f t="shared" si="43"/>
        <v/>
      </c>
      <c r="F686" s="7"/>
      <c r="G686" s="7"/>
      <c r="H686" s="7"/>
      <c r="I686" s="7"/>
      <c r="J686" s="7"/>
      <c r="K686" s="8"/>
    </row>
    <row r="687" spans="1:11" x14ac:dyDescent="0.25">
      <c r="A687" s="5"/>
      <c r="B687" s="6" t="s">
        <v>19</v>
      </c>
      <c r="C687" s="6"/>
      <c r="D687" s="7"/>
      <c r="E687" s="24" t="str">
        <f t="shared" si="43"/>
        <v/>
      </c>
      <c r="F687" s="7"/>
      <c r="G687" s="7"/>
      <c r="H687" s="7"/>
      <c r="I687" s="7"/>
      <c r="J687" s="7"/>
      <c r="K687" s="8"/>
    </row>
    <row r="688" spans="1:11" x14ac:dyDescent="0.25">
      <c r="A688" s="5"/>
      <c r="B688" s="6" t="s">
        <v>20</v>
      </c>
      <c r="C688" s="6">
        <v>80</v>
      </c>
      <c r="D688" s="7">
        <v>80</v>
      </c>
      <c r="E688" s="24">
        <f t="shared" si="43"/>
        <v>100</v>
      </c>
      <c r="F688" s="7"/>
      <c r="G688" s="7"/>
      <c r="H688" s="7"/>
      <c r="I688" s="7"/>
      <c r="J688" s="7"/>
      <c r="K688" s="8"/>
    </row>
    <row r="689" spans="1:11" ht="15.75" thickBot="1" x14ac:dyDescent="0.3">
      <c r="A689" s="9"/>
      <c r="B689" s="10" t="s">
        <v>21</v>
      </c>
      <c r="C689" s="10"/>
      <c r="D689" s="11"/>
      <c r="E689" s="11" t="str">
        <f>IF(C684=0,"",IF(D689=0,"",ROUND(D689/C684*100,1)))</f>
        <v/>
      </c>
      <c r="F689" s="11"/>
      <c r="G689" s="11" t="str">
        <f>IF(C684=0,"",IF(F689=0,"",ROUND(F689/C684*100,1)))</f>
        <v/>
      </c>
      <c r="H689" s="11"/>
      <c r="I689" s="11" t="str">
        <f>IF(C684=0,"",IF(H689=0,"",ROUND(H689/C684*100,1)))</f>
        <v/>
      </c>
      <c r="J689" s="11"/>
      <c r="K689" s="12" t="str">
        <f>IF(C684=0,"",IF(J689=0,"",ROUND(J689/C684*100,1)))</f>
        <v/>
      </c>
    </row>
    <row r="690" spans="1:11" ht="15.75" thickBot="1" x14ac:dyDescent="0.3">
      <c r="A690" s="41">
        <v>84.02</v>
      </c>
      <c r="B690" s="29" t="s">
        <v>111</v>
      </c>
      <c r="C690" s="30">
        <f>C696+C702+C708+C714+C720+C726+C732+C738+C744+C750+C756+C762+C768+C774+C780+C786</f>
        <v>12788.75</v>
      </c>
      <c r="D690" s="30">
        <f>D696+D702+D708+D714+D720+D726+D732+D738+D744+D750+D756+D762+D768+D774+D780+D786</f>
        <v>12788.75</v>
      </c>
      <c r="E690" s="31">
        <f>IF(C690=0,"",ROUND(D690/C690*100,1))</f>
        <v>100</v>
      </c>
      <c r="F690" s="31"/>
      <c r="G690" s="31"/>
      <c r="H690" s="31"/>
      <c r="I690" s="31"/>
      <c r="J690" s="31"/>
      <c r="K690" s="32"/>
    </row>
    <row r="691" spans="1:11" ht="15.75" thickBot="1" x14ac:dyDescent="0.3">
      <c r="A691" s="33"/>
      <c r="B691" s="34" t="s">
        <v>17</v>
      </c>
      <c r="C691" s="30">
        <f t="shared" ref="C691:D695" si="44">C697+C703+C709+C715+C721+C727+C733+C739+C745+C751+C757+C763+C769+C775+C781+C787</f>
        <v>12610.75</v>
      </c>
      <c r="D691" s="30">
        <f t="shared" si="44"/>
        <v>12610.75</v>
      </c>
      <c r="E691" s="35">
        <f>IF(C690=0,"",IF(D691=0,"",ROUND(D691/C690*100,1)))</f>
        <v>98.6</v>
      </c>
      <c r="F691" s="35"/>
      <c r="G691" s="35"/>
      <c r="H691" s="35"/>
      <c r="I691" s="35"/>
      <c r="J691" s="35"/>
      <c r="K691" s="36"/>
    </row>
    <row r="692" spans="1:11" ht="15.75" thickBot="1" x14ac:dyDescent="0.3">
      <c r="A692" s="33"/>
      <c r="B692" s="34" t="s">
        <v>18</v>
      </c>
      <c r="C692" s="30">
        <f t="shared" si="44"/>
        <v>0</v>
      </c>
      <c r="D692" s="30">
        <f t="shared" si="44"/>
        <v>0</v>
      </c>
      <c r="E692" s="35" t="str">
        <f>IF(C690=0,"",IF(D692=0,"",ROUND(D692/C690*100,1)))</f>
        <v/>
      </c>
      <c r="F692" s="35"/>
      <c r="G692" s="35"/>
      <c r="H692" s="35"/>
      <c r="I692" s="35"/>
      <c r="J692" s="35"/>
      <c r="K692" s="36"/>
    </row>
    <row r="693" spans="1:11" ht="15.75" thickBot="1" x14ac:dyDescent="0.3">
      <c r="A693" s="33"/>
      <c r="B693" s="34" t="s">
        <v>19</v>
      </c>
      <c r="C693" s="30">
        <f t="shared" si="44"/>
        <v>0</v>
      </c>
      <c r="D693" s="30">
        <f t="shared" si="44"/>
        <v>0</v>
      </c>
      <c r="E693" s="35" t="str">
        <f>IF(C690=0,"",IF(D693=0,"",ROUND(D693/C690*100,1)))</f>
        <v/>
      </c>
      <c r="F693" s="35"/>
      <c r="G693" s="35"/>
      <c r="H693" s="35"/>
      <c r="I693" s="35"/>
      <c r="J693" s="35"/>
      <c r="K693" s="36"/>
    </row>
    <row r="694" spans="1:11" ht="15.75" thickBot="1" x14ac:dyDescent="0.3">
      <c r="A694" s="33"/>
      <c r="B694" s="34" t="s">
        <v>20</v>
      </c>
      <c r="C694" s="30">
        <f t="shared" si="44"/>
        <v>105</v>
      </c>
      <c r="D694" s="30">
        <f t="shared" si="44"/>
        <v>105</v>
      </c>
      <c r="E694" s="35">
        <f>IF(C690=0,"",IF(D694=0,"",ROUND(D694/C690*100,1)))</f>
        <v>0.8</v>
      </c>
      <c r="F694" s="35"/>
      <c r="G694" s="35"/>
      <c r="H694" s="35"/>
      <c r="I694" s="35"/>
      <c r="J694" s="35"/>
      <c r="K694" s="36"/>
    </row>
    <row r="695" spans="1:11" ht="15.75" thickBot="1" x14ac:dyDescent="0.3">
      <c r="A695" s="37"/>
      <c r="B695" s="38" t="s">
        <v>21</v>
      </c>
      <c r="C695" s="30">
        <f t="shared" si="44"/>
        <v>73</v>
      </c>
      <c r="D695" s="30">
        <f t="shared" si="44"/>
        <v>73</v>
      </c>
      <c r="E695" s="39">
        <f>IF(C690=0,"",IF(D695=0,"",ROUND(D695/C690*100,1)))</f>
        <v>0.6</v>
      </c>
      <c r="F695" s="39"/>
      <c r="G695" s="39"/>
      <c r="H695" s="39"/>
      <c r="I695" s="39"/>
      <c r="J695" s="39"/>
      <c r="K695" s="40"/>
    </row>
    <row r="696" spans="1:11" ht="60" x14ac:dyDescent="0.25">
      <c r="A696" s="27" t="s">
        <v>23</v>
      </c>
      <c r="B696" s="22" t="s">
        <v>112</v>
      </c>
      <c r="C696" s="23">
        <f>SUM(C697:C701)</f>
        <v>6330</v>
      </c>
      <c r="D696" s="24">
        <f>SUM(D697:D701)</f>
        <v>6330</v>
      </c>
      <c r="E696" s="24">
        <f>IF(C696=0,"",ROUND(D696/C696*100,1))</f>
        <v>100</v>
      </c>
      <c r="F696" s="24">
        <f>SUM(F697:F701)</f>
        <v>0</v>
      </c>
      <c r="G696" s="24">
        <f>IF(C696=0,"",ROUND(F696/C696*100,1))</f>
        <v>0</v>
      </c>
      <c r="H696" s="24">
        <f>SUM(H697:H701)</f>
        <v>0</v>
      </c>
      <c r="I696" s="24">
        <f>IF(C696=0,"",ROUND(H696/C696*100,1))</f>
        <v>0</v>
      </c>
      <c r="J696" s="24">
        <f>SUM(J697:J701)</f>
        <v>0</v>
      </c>
      <c r="K696" s="25">
        <f>IF(C696=0,"",ROUND(J696/C696*100,1))</f>
        <v>0</v>
      </c>
    </row>
    <row r="697" spans="1:11" x14ac:dyDescent="0.25">
      <c r="A697" s="5"/>
      <c r="B697" s="6" t="s">
        <v>17</v>
      </c>
      <c r="C697" s="6">
        <v>6330</v>
      </c>
      <c r="D697" s="7">
        <v>6330</v>
      </c>
      <c r="E697" s="7">
        <f>IF(C696=0,"",IF(D697=0,"",ROUND(D697/C696*100,1)))</f>
        <v>100</v>
      </c>
      <c r="F697" s="7"/>
      <c r="G697" s="7" t="str">
        <f>IF(C696=0,"",IF(F697=0,"",ROUND(F697/C696*100,1)))</f>
        <v/>
      </c>
      <c r="H697" s="7">
        <v>0</v>
      </c>
      <c r="I697" s="7" t="str">
        <f>IF(C696=0,"",IF(H697=0,"",ROUND(H697/C696*100,1)))</f>
        <v/>
      </c>
      <c r="J697" s="7"/>
      <c r="K697" s="8" t="str">
        <f>IF(C696=0,"",IF(J697=0,"",ROUND(J697/C696*100,1)))</f>
        <v/>
      </c>
    </row>
    <row r="698" spans="1:11" x14ac:dyDescent="0.25">
      <c r="A698" s="5"/>
      <c r="B698" s="6" t="s">
        <v>18</v>
      </c>
      <c r="C698" s="6"/>
      <c r="D698" s="7"/>
      <c r="E698" s="7"/>
      <c r="F698" s="7"/>
      <c r="G698" s="7"/>
      <c r="H698" s="7"/>
      <c r="I698" s="7"/>
      <c r="J698" s="7"/>
      <c r="K698" s="8"/>
    </row>
    <row r="699" spans="1:11" x14ac:dyDescent="0.25">
      <c r="A699" s="5"/>
      <c r="B699" s="6" t="s">
        <v>19</v>
      </c>
      <c r="C699" s="6"/>
      <c r="D699" s="7"/>
      <c r="E699" s="7"/>
      <c r="F699" s="7"/>
      <c r="G699" s="7"/>
      <c r="H699" s="7"/>
      <c r="I699" s="7"/>
      <c r="J699" s="7"/>
      <c r="K699" s="8"/>
    </row>
    <row r="700" spans="1:11" x14ac:dyDescent="0.25">
      <c r="A700" s="5"/>
      <c r="B700" s="6" t="s">
        <v>20</v>
      </c>
      <c r="C700" s="6"/>
      <c r="D700" s="7"/>
      <c r="E700" s="7"/>
      <c r="F700" s="7"/>
      <c r="G700" s="7"/>
      <c r="H700" s="7"/>
      <c r="I700" s="7"/>
      <c r="J700" s="7"/>
      <c r="K700" s="8"/>
    </row>
    <row r="701" spans="1:11" x14ac:dyDescent="0.25">
      <c r="A701" s="5"/>
      <c r="B701" s="6" t="s">
        <v>21</v>
      </c>
      <c r="C701" s="6"/>
      <c r="D701" s="7"/>
      <c r="E701" s="7"/>
      <c r="F701" s="7"/>
      <c r="G701" s="7"/>
      <c r="H701" s="7"/>
      <c r="I701" s="7"/>
      <c r="J701" s="7"/>
      <c r="K701" s="8"/>
    </row>
    <row r="702" spans="1:11" ht="45" x14ac:dyDescent="0.25">
      <c r="A702" s="5" t="s">
        <v>25</v>
      </c>
      <c r="B702" s="18" t="s">
        <v>113</v>
      </c>
      <c r="C702" s="6">
        <f>SUM(C703:C707)</f>
        <v>556.6</v>
      </c>
      <c r="D702" s="7">
        <f>SUM(D703:D707)</f>
        <v>556.6</v>
      </c>
      <c r="E702" s="7">
        <f>IF(C702=0,"",ROUND(D702/C702*100,1))</f>
        <v>100</v>
      </c>
      <c r="F702" s="7">
        <f>SUM(F703:F707)</f>
        <v>0</v>
      </c>
      <c r="G702" s="7">
        <f>IF(C702=0,"",ROUND(F702/C702*100,1))</f>
        <v>0</v>
      </c>
      <c r="H702" s="7">
        <f>SUM(H703:H707)</f>
        <v>0</v>
      </c>
      <c r="I702" s="7">
        <f>IF(C702=0,"",ROUND(H702/C702*100,1))</f>
        <v>0</v>
      </c>
      <c r="J702" s="7">
        <f>SUM(J703:J707)</f>
        <v>0</v>
      </c>
      <c r="K702" s="8">
        <f>IF(C702=0,"",ROUND(J702/C702*100,1))</f>
        <v>0</v>
      </c>
    </row>
    <row r="703" spans="1:11" x14ac:dyDescent="0.25">
      <c r="A703" s="5"/>
      <c r="B703" s="6" t="s">
        <v>17</v>
      </c>
      <c r="C703" s="6">
        <v>556.6</v>
      </c>
      <c r="D703" s="7">
        <v>556.6</v>
      </c>
      <c r="E703" s="7">
        <f>IF(C702=0,"",IF(D703=0,"",ROUND(D703/C702*100,1)))</f>
        <v>100</v>
      </c>
      <c r="F703" s="7"/>
      <c r="G703" s="7" t="str">
        <f>IF(C702=0,"",IF(F703=0,"",ROUND(F703/C702*100,1)))</f>
        <v/>
      </c>
      <c r="H703" s="7"/>
      <c r="I703" s="7" t="str">
        <f>IF(C702=0,"",IF(H703=0,"",ROUND(H703/C702*100,1)))</f>
        <v/>
      </c>
      <c r="J703" s="7"/>
      <c r="K703" s="8" t="str">
        <f>IF(C702=0,"",IF(J703=0,"",ROUND(J703/C702*100,1)))</f>
        <v/>
      </c>
    </row>
    <row r="704" spans="1:11" x14ac:dyDescent="0.25">
      <c r="A704" s="5"/>
      <c r="B704" s="6" t="s">
        <v>18</v>
      </c>
      <c r="C704" s="6"/>
      <c r="D704" s="7"/>
      <c r="E704" s="7"/>
      <c r="F704" s="7"/>
      <c r="G704" s="7"/>
      <c r="H704" s="7"/>
      <c r="I704" s="7"/>
      <c r="J704" s="7"/>
      <c r="K704" s="8"/>
    </row>
    <row r="705" spans="1:11" x14ac:dyDescent="0.25">
      <c r="A705" s="5"/>
      <c r="B705" s="6" t="s">
        <v>19</v>
      </c>
      <c r="C705" s="6"/>
      <c r="D705" s="7"/>
      <c r="E705" s="7"/>
      <c r="F705" s="7"/>
      <c r="G705" s="7"/>
      <c r="H705" s="7"/>
      <c r="I705" s="7"/>
      <c r="J705" s="7"/>
      <c r="K705" s="8"/>
    </row>
    <row r="706" spans="1:11" x14ac:dyDescent="0.25">
      <c r="A706" s="5"/>
      <c r="B706" s="6" t="s">
        <v>20</v>
      </c>
      <c r="C706" s="6"/>
      <c r="D706" s="7"/>
      <c r="E706" s="7"/>
      <c r="F706" s="7"/>
      <c r="G706" s="7"/>
      <c r="H706" s="7"/>
      <c r="I706" s="7"/>
      <c r="J706" s="7"/>
      <c r="K706" s="8"/>
    </row>
    <row r="707" spans="1:11" x14ac:dyDescent="0.25">
      <c r="A707" s="5"/>
      <c r="B707" s="6" t="s">
        <v>21</v>
      </c>
      <c r="C707" s="6"/>
      <c r="D707" s="7"/>
      <c r="E707" s="7"/>
      <c r="F707" s="7"/>
      <c r="G707" s="7"/>
      <c r="H707" s="7"/>
      <c r="I707" s="7"/>
      <c r="J707" s="7"/>
      <c r="K707" s="8"/>
    </row>
    <row r="708" spans="1:11" x14ac:dyDescent="0.25">
      <c r="A708" s="5" t="s">
        <v>27</v>
      </c>
      <c r="B708" s="6" t="s">
        <v>114</v>
      </c>
      <c r="C708" s="6">
        <f>SUM(C709:C713)</f>
        <v>73</v>
      </c>
      <c r="D708" s="7">
        <f>SUM(D709:D713)</f>
        <v>73</v>
      </c>
      <c r="E708" s="7">
        <f>IF(C708=0,"",ROUND(D708/C708*100,1))</f>
        <v>100</v>
      </c>
      <c r="F708" s="7">
        <f>SUM(F709:F713)</f>
        <v>0</v>
      </c>
      <c r="G708" s="7">
        <f>IF(C708=0,"",ROUND(F708/C708*100,1))</f>
        <v>0</v>
      </c>
      <c r="H708" s="7">
        <f>SUM(H709:H713)</f>
        <v>0</v>
      </c>
      <c r="I708" s="7">
        <f>IF(C708=0,"",ROUND(H708/C708*100,1))</f>
        <v>0</v>
      </c>
      <c r="J708" s="7">
        <f>SUM(J709:J713)</f>
        <v>0</v>
      </c>
      <c r="K708" s="8">
        <f>IF(C708=0,"",ROUND(J708/C708*100,1))</f>
        <v>0</v>
      </c>
    </row>
    <row r="709" spans="1:11" x14ac:dyDescent="0.25">
      <c r="A709" s="5"/>
      <c r="B709" s="6" t="s">
        <v>17</v>
      </c>
      <c r="C709" s="6"/>
      <c r="D709" s="7"/>
      <c r="E709" s="7"/>
      <c r="F709" s="7"/>
      <c r="G709" s="7"/>
      <c r="H709" s="7"/>
      <c r="I709" s="7"/>
      <c r="J709" s="7"/>
      <c r="K709" s="8"/>
    </row>
    <row r="710" spans="1:11" x14ac:dyDescent="0.25">
      <c r="A710" s="5"/>
      <c r="B710" s="6" t="s">
        <v>18</v>
      </c>
      <c r="C710" s="6"/>
      <c r="D710" s="7"/>
      <c r="E710" s="7"/>
      <c r="F710" s="7"/>
      <c r="G710" s="7"/>
      <c r="H710" s="7"/>
      <c r="I710" s="7"/>
      <c r="J710" s="7"/>
      <c r="K710" s="8"/>
    </row>
    <row r="711" spans="1:11" x14ac:dyDescent="0.25">
      <c r="A711" s="5"/>
      <c r="B711" s="6" t="s">
        <v>19</v>
      </c>
      <c r="C711" s="6"/>
      <c r="D711" s="7"/>
      <c r="E711" s="7"/>
      <c r="F711" s="7"/>
      <c r="G711" s="7"/>
      <c r="H711" s="7"/>
      <c r="I711" s="7"/>
      <c r="J711" s="7"/>
      <c r="K711" s="8"/>
    </row>
    <row r="712" spans="1:11" x14ac:dyDescent="0.25">
      <c r="A712" s="5"/>
      <c r="B712" s="6" t="s">
        <v>20</v>
      </c>
      <c r="C712" s="6"/>
      <c r="D712" s="7"/>
      <c r="E712" s="7"/>
      <c r="F712" s="7"/>
      <c r="G712" s="7"/>
      <c r="H712" s="7"/>
      <c r="I712" s="7"/>
      <c r="J712" s="7"/>
      <c r="K712" s="8"/>
    </row>
    <row r="713" spans="1:11" x14ac:dyDescent="0.25">
      <c r="A713" s="5"/>
      <c r="B713" s="6" t="s">
        <v>21</v>
      </c>
      <c r="C713" s="6">
        <v>73</v>
      </c>
      <c r="D713" s="7">
        <v>73</v>
      </c>
      <c r="E713" s="7">
        <f>IF(C708=0,"",IF(D713=0,"",ROUND(D713/C708*100,1)))</f>
        <v>100</v>
      </c>
      <c r="F713" s="7"/>
      <c r="G713" s="7" t="str">
        <f>IF(C708=0,"",IF(F713=0,"",ROUND(F713/C708*100,1)))</f>
        <v/>
      </c>
      <c r="H713" s="7"/>
      <c r="I713" s="7" t="str">
        <f>IF(C708=0,"",IF(H713=0,"",ROUND(H713/C708*100,1)))</f>
        <v/>
      </c>
      <c r="J713" s="7"/>
      <c r="K713" s="8" t="str">
        <f>IF(C708=0,"",IF(J713=0,"",ROUND(J713/C708*100,1)))</f>
        <v/>
      </c>
    </row>
    <row r="714" spans="1:11" ht="105" x14ac:dyDescent="0.25">
      <c r="A714" s="5" t="s">
        <v>29</v>
      </c>
      <c r="B714" s="18" t="s">
        <v>115</v>
      </c>
      <c r="C714" s="6">
        <f>SUM(C715:C719)</f>
        <v>10</v>
      </c>
      <c r="D714" s="7">
        <f>SUM(D715:D719)</f>
        <v>10</v>
      </c>
      <c r="E714" s="7">
        <f>IF(C714=0,"",ROUND(D714/C714*100,1))</f>
        <v>100</v>
      </c>
      <c r="F714" s="7">
        <f>SUM(F715:F719)</f>
        <v>0</v>
      </c>
      <c r="G714" s="7">
        <f>IF(C714=0,"",ROUND(F714/C714*100,1))</f>
        <v>0</v>
      </c>
      <c r="H714" s="7">
        <f>SUM(H715:H719)</f>
        <v>0</v>
      </c>
      <c r="I714" s="7">
        <f>IF(C714=0,"",ROUND(H714/C714*100,1))</f>
        <v>0</v>
      </c>
      <c r="J714" s="7">
        <f>SUM(J715:J719)</f>
        <v>0</v>
      </c>
      <c r="K714" s="8">
        <f>IF(C714=0,"",ROUND(J714/C714*100,1))</f>
        <v>0</v>
      </c>
    </row>
    <row r="715" spans="1:11" x14ac:dyDescent="0.25">
      <c r="A715" s="5"/>
      <c r="B715" s="6" t="s">
        <v>17</v>
      </c>
      <c r="C715" s="6">
        <v>10</v>
      </c>
      <c r="D715" s="7">
        <v>10</v>
      </c>
      <c r="E715" s="7">
        <f>IF(C714=0,"",IF(D715=0,"",ROUND(D715/C714*100,1)))</f>
        <v>100</v>
      </c>
      <c r="F715" s="7"/>
      <c r="G715" s="7" t="str">
        <f>IF(C714=0,"",IF(F715=0,"",ROUND(F715/C714*100,1)))</f>
        <v/>
      </c>
      <c r="H715" s="7"/>
      <c r="I715" s="7" t="str">
        <f>IF(C714=0,"",IF(H715=0,"",ROUND(H715/C714*100,1)))</f>
        <v/>
      </c>
      <c r="J715" s="7"/>
      <c r="K715" s="8" t="str">
        <f>IF(C714=0,"",IF(J715=0,"",ROUND(J715/C714*100,1)))</f>
        <v/>
      </c>
    </row>
    <row r="716" spans="1:11" x14ac:dyDescent="0.25">
      <c r="A716" s="5"/>
      <c r="B716" s="6" t="s">
        <v>18</v>
      </c>
      <c r="C716" s="6"/>
      <c r="D716" s="7"/>
      <c r="E716" s="7"/>
      <c r="F716" s="7"/>
      <c r="G716" s="7"/>
      <c r="H716" s="7"/>
      <c r="I716" s="7"/>
      <c r="J716" s="7"/>
      <c r="K716" s="8"/>
    </row>
    <row r="717" spans="1:11" x14ac:dyDescent="0.25">
      <c r="A717" s="5"/>
      <c r="B717" s="6" t="s">
        <v>19</v>
      </c>
      <c r="C717" s="6"/>
      <c r="D717" s="7"/>
      <c r="E717" s="7"/>
      <c r="F717" s="7"/>
      <c r="G717" s="7"/>
      <c r="H717" s="7"/>
      <c r="I717" s="7"/>
      <c r="J717" s="7"/>
      <c r="K717" s="8"/>
    </row>
    <row r="718" spans="1:11" x14ac:dyDescent="0.25">
      <c r="A718" s="5"/>
      <c r="B718" s="6" t="s">
        <v>20</v>
      </c>
      <c r="C718" s="6"/>
      <c r="D718" s="7"/>
      <c r="E718" s="7"/>
      <c r="F718" s="7"/>
      <c r="G718" s="7"/>
      <c r="H718" s="7"/>
      <c r="I718" s="7"/>
      <c r="J718" s="7"/>
      <c r="K718" s="8"/>
    </row>
    <row r="719" spans="1:11" x14ac:dyDescent="0.25">
      <c r="A719" s="5"/>
      <c r="B719" s="6" t="s">
        <v>21</v>
      </c>
      <c r="C719" s="6"/>
      <c r="D719" s="7"/>
      <c r="E719" s="7"/>
      <c r="F719" s="7"/>
      <c r="G719" s="7"/>
      <c r="H719" s="7"/>
      <c r="I719" s="7"/>
      <c r="J719" s="7"/>
      <c r="K719" s="8"/>
    </row>
    <row r="720" spans="1:11" ht="30" x14ac:dyDescent="0.25">
      <c r="A720" s="5" t="s">
        <v>31</v>
      </c>
      <c r="B720" s="18" t="s">
        <v>116</v>
      </c>
      <c r="C720" s="6">
        <f>SUM(C721:C725)</f>
        <v>6.05</v>
      </c>
      <c r="D720" s="7">
        <f>SUM(D721:D725)</f>
        <v>6.05</v>
      </c>
      <c r="E720" s="7">
        <f>IF(C720=0,"",ROUND(D720/C720*100,1))</f>
        <v>100</v>
      </c>
      <c r="F720" s="7">
        <f>SUM(F721:F725)</f>
        <v>0</v>
      </c>
      <c r="G720" s="7">
        <f>IF(C720=0,"",ROUND(F720/C720*100,1))</f>
        <v>0</v>
      </c>
      <c r="H720" s="7">
        <f>SUM(H721:H725)</f>
        <v>0</v>
      </c>
      <c r="I720" s="7">
        <f>IF(C720=0,"",ROUND(H720/C720*100,1))</f>
        <v>0</v>
      </c>
      <c r="J720" s="7">
        <f>SUM(J721:J725)</f>
        <v>0</v>
      </c>
      <c r="K720" s="8">
        <f>IF(C720=0,"",ROUND(J720/C720*100,1))</f>
        <v>0</v>
      </c>
    </row>
    <row r="721" spans="1:11" x14ac:dyDescent="0.25">
      <c r="A721" s="5"/>
      <c r="B721" s="6" t="s">
        <v>17</v>
      </c>
      <c r="C721" s="6">
        <v>6.05</v>
      </c>
      <c r="D721" s="7">
        <v>6.05</v>
      </c>
      <c r="E721" s="7">
        <f>IF(C720=0,"",IF(D721=0,"",ROUND(D721/C720*100,1)))</f>
        <v>100</v>
      </c>
      <c r="F721" s="7"/>
      <c r="G721" s="7" t="str">
        <f>IF(C720=0,"",IF(F721=0,"",ROUND(F721/C720*100,1)))</f>
        <v/>
      </c>
      <c r="H721" s="7"/>
      <c r="I721" s="7" t="str">
        <f>IF(C720=0,"",IF(H721=0,"",ROUND(H721/C720*100,1)))</f>
        <v/>
      </c>
      <c r="J721" s="7"/>
      <c r="K721" s="8" t="str">
        <f>IF(C720=0,"",IF(J721=0,"",ROUND(J721/C720*100,1)))</f>
        <v/>
      </c>
    </row>
    <row r="722" spans="1:11" x14ac:dyDescent="0.25">
      <c r="A722" s="5"/>
      <c r="B722" s="6" t="s">
        <v>18</v>
      </c>
      <c r="C722" s="6"/>
      <c r="D722" s="7"/>
      <c r="E722" s="7"/>
      <c r="F722" s="7"/>
      <c r="G722" s="7"/>
      <c r="H722" s="7"/>
      <c r="I722" s="7"/>
      <c r="J722" s="7"/>
      <c r="K722" s="8"/>
    </row>
    <row r="723" spans="1:11" x14ac:dyDescent="0.25">
      <c r="A723" s="5"/>
      <c r="B723" s="6" t="s">
        <v>19</v>
      </c>
      <c r="C723" s="6"/>
      <c r="D723" s="7"/>
      <c r="E723" s="7"/>
      <c r="F723" s="7"/>
      <c r="G723" s="7"/>
      <c r="H723" s="7"/>
      <c r="I723" s="7"/>
      <c r="J723" s="7"/>
      <c r="K723" s="8"/>
    </row>
    <row r="724" spans="1:11" x14ac:dyDescent="0.25">
      <c r="A724" s="5"/>
      <c r="B724" s="6" t="s">
        <v>20</v>
      </c>
      <c r="C724" s="6"/>
      <c r="D724" s="7"/>
      <c r="E724" s="7"/>
      <c r="F724" s="7"/>
      <c r="G724" s="7"/>
      <c r="H724" s="7"/>
      <c r="I724" s="7"/>
      <c r="J724" s="7"/>
      <c r="K724" s="8"/>
    </row>
    <row r="725" spans="1:11" x14ac:dyDescent="0.25">
      <c r="A725" s="5"/>
      <c r="B725" s="6" t="s">
        <v>21</v>
      </c>
      <c r="C725" s="6"/>
      <c r="D725" s="7"/>
      <c r="E725" s="7"/>
      <c r="F725" s="7"/>
      <c r="G725" s="7"/>
      <c r="H725" s="7"/>
      <c r="I725" s="7"/>
      <c r="J725" s="7"/>
      <c r="K725" s="8"/>
    </row>
    <row r="726" spans="1:11" ht="30" x14ac:dyDescent="0.25">
      <c r="A726" s="5" t="s">
        <v>33</v>
      </c>
      <c r="B726" s="18" t="s">
        <v>117</v>
      </c>
      <c r="C726" s="6">
        <f>SUM(C727:C731)</f>
        <v>3</v>
      </c>
      <c r="D726" s="7">
        <f>SUM(D727:D731)</f>
        <v>3</v>
      </c>
      <c r="E726" s="7">
        <f>IF(C726=0,"",ROUND(D726/C726*100,1))</f>
        <v>100</v>
      </c>
      <c r="F726" s="7">
        <f>SUM(F727:F731)</f>
        <v>0</v>
      </c>
      <c r="G726" s="7">
        <f>IF(C726=0,"",ROUND(F726/C726*100,1))</f>
        <v>0</v>
      </c>
      <c r="H726" s="7">
        <f>SUM(H727:H731)</f>
        <v>0</v>
      </c>
      <c r="I726" s="7">
        <f>IF(C726=0,"",ROUND(H726/C726*100,1))</f>
        <v>0</v>
      </c>
      <c r="J726" s="7">
        <f>SUM(J727:J731)</f>
        <v>0</v>
      </c>
      <c r="K726" s="8">
        <f>IF(C726=0,"",ROUND(J726/C726*100,1))</f>
        <v>0</v>
      </c>
    </row>
    <row r="727" spans="1:11" x14ac:dyDescent="0.25">
      <c r="A727" s="5"/>
      <c r="B727" s="6" t="s">
        <v>17</v>
      </c>
      <c r="C727" s="6">
        <v>3</v>
      </c>
      <c r="D727" s="7">
        <v>3</v>
      </c>
      <c r="E727" s="7">
        <f>IF(C726=0,"",IF(D727=0,"",ROUND(D727/C726*100,1)))</f>
        <v>100</v>
      </c>
      <c r="F727" s="7"/>
      <c r="G727" s="7" t="str">
        <f>IF(C726=0,"",IF(F727=0,"",ROUND(F727/C726*100,1)))</f>
        <v/>
      </c>
      <c r="H727" s="7"/>
      <c r="I727" s="7" t="str">
        <f>IF(C726=0,"",IF(H727=0,"",ROUND(H727/C726*100,1)))</f>
        <v/>
      </c>
      <c r="J727" s="7"/>
      <c r="K727" s="8" t="str">
        <f>IF(C726=0,"",IF(J727=0,"",ROUND(J727/C726*100,1)))</f>
        <v/>
      </c>
    </row>
    <row r="728" spans="1:11" x14ac:dyDescent="0.25">
      <c r="A728" s="5"/>
      <c r="B728" s="6" t="s">
        <v>18</v>
      </c>
      <c r="C728" s="6"/>
      <c r="D728" s="7"/>
      <c r="E728" s="7"/>
      <c r="F728" s="7"/>
      <c r="G728" s="7"/>
      <c r="H728" s="7"/>
      <c r="I728" s="7"/>
      <c r="J728" s="7"/>
      <c r="K728" s="8"/>
    </row>
    <row r="729" spans="1:11" x14ac:dyDescent="0.25">
      <c r="A729" s="5"/>
      <c r="B729" s="6" t="s">
        <v>19</v>
      </c>
      <c r="C729" s="6"/>
      <c r="D729" s="7"/>
      <c r="E729" s="7"/>
      <c r="F729" s="7"/>
      <c r="G729" s="7"/>
      <c r="H729" s="7"/>
      <c r="I729" s="7"/>
      <c r="J729" s="7"/>
      <c r="K729" s="8"/>
    </row>
    <row r="730" spans="1:11" x14ac:dyDescent="0.25">
      <c r="A730" s="5"/>
      <c r="B730" s="6" t="s">
        <v>20</v>
      </c>
      <c r="C730" s="6"/>
      <c r="D730" s="7"/>
      <c r="E730" s="7"/>
      <c r="F730" s="7"/>
      <c r="G730" s="7"/>
      <c r="H730" s="7"/>
      <c r="I730" s="7"/>
      <c r="J730" s="7"/>
      <c r="K730" s="8"/>
    </row>
    <row r="731" spans="1:11" x14ac:dyDescent="0.25">
      <c r="A731" s="5"/>
      <c r="B731" s="6" t="s">
        <v>21</v>
      </c>
      <c r="C731" s="6"/>
      <c r="D731" s="7"/>
      <c r="E731" s="7"/>
      <c r="F731" s="7"/>
      <c r="G731" s="7"/>
      <c r="H731" s="7"/>
      <c r="I731" s="7"/>
      <c r="J731" s="7"/>
      <c r="K731" s="8"/>
    </row>
    <row r="732" spans="1:11" ht="30" x14ac:dyDescent="0.25">
      <c r="A732" s="5" t="s">
        <v>35</v>
      </c>
      <c r="B732" s="18" t="s">
        <v>118</v>
      </c>
      <c r="C732" s="6">
        <f>SUM(C733:C737)</f>
        <v>105</v>
      </c>
      <c r="D732" s="7">
        <f>SUM(D733:D737)</f>
        <v>105</v>
      </c>
      <c r="E732" s="7">
        <f>IF(C732=0,"",ROUND(D732/C732*100,1))</f>
        <v>100</v>
      </c>
      <c r="F732" s="7">
        <f>SUM(F733:F737)</f>
        <v>0</v>
      </c>
      <c r="G732" s="7">
        <f>IF(C732=0,"",ROUND(F732/C732*100,1))</f>
        <v>0</v>
      </c>
      <c r="H732" s="7">
        <f>SUM(H733:H737)</f>
        <v>0</v>
      </c>
      <c r="I732" s="7">
        <f>IF(C732=0,"",ROUND(H732/C732*100,1))</f>
        <v>0</v>
      </c>
      <c r="J732" s="7">
        <f>SUM(J733:J737)</f>
        <v>0</v>
      </c>
      <c r="K732" s="8">
        <f>IF(C732=0,"",ROUND(J732/C732*100,1))</f>
        <v>0</v>
      </c>
    </row>
    <row r="733" spans="1:11" x14ac:dyDescent="0.25">
      <c r="A733" s="5"/>
      <c r="B733" s="6" t="s">
        <v>17</v>
      </c>
      <c r="C733" s="6"/>
      <c r="D733" s="7"/>
      <c r="E733" s="7" t="str">
        <f t="shared" ref="E733:E736" si="45">IF(C733=0,"",ROUND(D733/C733*100,1))</f>
        <v/>
      </c>
      <c r="F733" s="7"/>
      <c r="G733" s="7"/>
      <c r="H733" s="7"/>
      <c r="I733" s="7"/>
      <c r="J733" s="7"/>
      <c r="K733" s="8"/>
    </row>
    <row r="734" spans="1:11" x14ac:dyDescent="0.25">
      <c r="A734" s="5"/>
      <c r="B734" s="6" t="s">
        <v>18</v>
      </c>
      <c r="C734" s="6"/>
      <c r="D734" s="7"/>
      <c r="E734" s="7" t="str">
        <f t="shared" si="45"/>
        <v/>
      </c>
      <c r="F734" s="7"/>
      <c r="G734" s="7"/>
      <c r="H734" s="7"/>
      <c r="I734" s="7"/>
      <c r="J734" s="7"/>
      <c r="K734" s="8"/>
    </row>
    <row r="735" spans="1:11" x14ac:dyDescent="0.25">
      <c r="A735" s="5"/>
      <c r="B735" s="6" t="s">
        <v>19</v>
      </c>
      <c r="C735" s="6"/>
      <c r="D735" s="7"/>
      <c r="E735" s="7" t="str">
        <f t="shared" si="45"/>
        <v/>
      </c>
      <c r="F735" s="7"/>
      <c r="G735" s="7"/>
      <c r="H735" s="7"/>
      <c r="I735" s="7"/>
      <c r="J735" s="7"/>
      <c r="K735" s="8"/>
    </row>
    <row r="736" spans="1:11" x14ac:dyDescent="0.25">
      <c r="A736" s="5"/>
      <c r="B736" s="6" t="s">
        <v>20</v>
      </c>
      <c r="C736" s="6">
        <v>105</v>
      </c>
      <c r="D736" s="7">
        <v>105</v>
      </c>
      <c r="E736" s="7">
        <f t="shared" si="45"/>
        <v>100</v>
      </c>
      <c r="F736" s="7"/>
      <c r="G736" s="7"/>
      <c r="H736" s="7"/>
      <c r="I736" s="7"/>
      <c r="J736" s="7"/>
      <c r="K736" s="8"/>
    </row>
    <row r="737" spans="1:11" x14ac:dyDescent="0.25">
      <c r="A737" s="5"/>
      <c r="B737" s="6" t="s">
        <v>21</v>
      </c>
      <c r="C737" s="6"/>
      <c r="D737" s="7"/>
      <c r="E737" s="7" t="str">
        <f>IF(C732=0,"",IF(D737=0,"",ROUND(D737/C732*100,1)))</f>
        <v/>
      </c>
      <c r="F737" s="7"/>
      <c r="G737" s="7" t="str">
        <f>IF(C732=0,"",IF(F737=0,"",ROUND(F737/C732*100,1)))</f>
        <v/>
      </c>
      <c r="H737" s="7"/>
      <c r="I737" s="7" t="str">
        <f>IF(C732=0,"",IF(H737=0,"",ROUND(H737/C732*100,1)))</f>
        <v/>
      </c>
      <c r="J737" s="7"/>
      <c r="K737" s="8" t="str">
        <f>IF(C732=0,"",IF(J737=0,"",ROUND(J737/C732*100,1)))</f>
        <v/>
      </c>
    </row>
    <row r="738" spans="1:11" ht="60" x14ac:dyDescent="0.25">
      <c r="A738" s="5" t="s">
        <v>37</v>
      </c>
      <c r="B738" s="18" t="s">
        <v>119</v>
      </c>
      <c r="C738" s="6">
        <f>SUM(C739:C743)</f>
        <v>5</v>
      </c>
      <c r="D738" s="7">
        <f>SUM(D739:D743)</f>
        <v>5</v>
      </c>
      <c r="E738" s="7">
        <f>IF(C738=0,"",ROUND(D738/C738*100,1))</f>
        <v>100</v>
      </c>
      <c r="F738" s="7">
        <f>SUM(F739:F743)</f>
        <v>0</v>
      </c>
      <c r="G738" s="7">
        <f>IF(C738=0,"",ROUND(F738/C738*100,1))</f>
        <v>0</v>
      </c>
      <c r="H738" s="7">
        <f>SUM(H739:H743)</f>
        <v>0</v>
      </c>
      <c r="I738" s="7">
        <f>IF(C738=0,"",ROUND(H738/C738*100,1))</f>
        <v>0</v>
      </c>
      <c r="J738" s="7">
        <f>SUM(J739:J743)</f>
        <v>0</v>
      </c>
      <c r="K738" s="8">
        <f>IF(C738=0,"",ROUND(J738/C738*100,1))</f>
        <v>0</v>
      </c>
    </row>
    <row r="739" spans="1:11" x14ac:dyDescent="0.25">
      <c r="A739" s="5"/>
      <c r="B739" s="6" t="s">
        <v>17</v>
      </c>
      <c r="C739" s="6">
        <v>5</v>
      </c>
      <c r="D739" s="7">
        <v>5</v>
      </c>
      <c r="E739" s="7">
        <f>IF(C738=0,"",IF(D739=0,"",ROUND(D739/C738*100,1)))</f>
        <v>100</v>
      </c>
      <c r="F739" s="7"/>
      <c r="G739" s="7" t="str">
        <f>IF(C738=0,"",IF(F739=0,"",ROUND(F739/C738*100,1)))</f>
        <v/>
      </c>
      <c r="H739" s="7"/>
      <c r="I739" s="7" t="str">
        <f>IF(C738=0,"",IF(H739=0,"",ROUND(H739/C738*100,1)))</f>
        <v/>
      </c>
      <c r="J739" s="7"/>
      <c r="K739" s="8" t="str">
        <f>IF(C738=0,"",IF(J739=0,"",ROUND(J739/C738*100,1)))</f>
        <v/>
      </c>
    </row>
    <row r="740" spans="1:11" x14ac:dyDescent="0.25">
      <c r="A740" s="5"/>
      <c r="B740" s="6" t="s">
        <v>18</v>
      </c>
      <c r="C740" s="6"/>
      <c r="D740" s="7"/>
      <c r="E740" s="7"/>
      <c r="F740" s="7"/>
      <c r="G740" s="7"/>
      <c r="H740" s="7"/>
      <c r="I740" s="7"/>
      <c r="J740" s="7"/>
      <c r="K740" s="8"/>
    </row>
    <row r="741" spans="1:11" x14ac:dyDescent="0.25">
      <c r="A741" s="5"/>
      <c r="B741" s="6" t="s">
        <v>19</v>
      </c>
      <c r="C741" s="6"/>
      <c r="D741" s="7"/>
      <c r="E741" s="7"/>
      <c r="F741" s="7"/>
      <c r="G741" s="7"/>
      <c r="H741" s="7"/>
      <c r="I741" s="7"/>
      <c r="J741" s="7"/>
      <c r="K741" s="8"/>
    </row>
    <row r="742" spans="1:11" x14ac:dyDescent="0.25">
      <c r="A742" s="5"/>
      <c r="B742" s="6" t="s">
        <v>20</v>
      </c>
      <c r="C742" s="6"/>
      <c r="D742" s="7"/>
      <c r="E742" s="7"/>
      <c r="F742" s="7"/>
      <c r="G742" s="7"/>
      <c r="H742" s="7"/>
      <c r="I742" s="7"/>
      <c r="J742" s="7"/>
      <c r="K742" s="8"/>
    </row>
    <row r="743" spans="1:11" x14ac:dyDescent="0.25">
      <c r="A743" s="5"/>
      <c r="B743" s="6" t="s">
        <v>21</v>
      </c>
      <c r="C743" s="6"/>
      <c r="D743" s="7"/>
      <c r="E743" s="7"/>
      <c r="F743" s="7"/>
      <c r="G743" s="7"/>
      <c r="H743" s="7"/>
      <c r="I743" s="7"/>
      <c r="J743" s="7"/>
      <c r="K743" s="8"/>
    </row>
    <row r="744" spans="1:11" ht="45" x14ac:dyDescent="0.25">
      <c r="A744" s="5" t="s">
        <v>58</v>
      </c>
      <c r="B744" s="18" t="s">
        <v>120</v>
      </c>
      <c r="C744" s="6">
        <f>SUM(C745:C749)</f>
        <v>10</v>
      </c>
      <c r="D744" s="7">
        <f>SUM(D745:D749)</f>
        <v>10</v>
      </c>
      <c r="E744" s="7">
        <f>IF(C744=0,"",ROUND(D744/C744*100,1))</f>
        <v>100</v>
      </c>
      <c r="F744" s="7">
        <f>SUM(F745:F749)</f>
        <v>0</v>
      </c>
      <c r="G744" s="7">
        <f>IF(C744=0,"",ROUND(F744/C744*100,1))</f>
        <v>0</v>
      </c>
      <c r="H744" s="7">
        <f>SUM(H745:H749)</f>
        <v>0</v>
      </c>
      <c r="I744" s="7">
        <f>IF(C744=0,"",ROUND(H744/C744*100,1))</f>
        <v>0</v>
      </c>
      <c r="J744" s="7">
        <f>SUM(J745:J749)</f>
        <v>0</v>
      </c>
      <c r="K744" s="8">
        <f>IF(C744=0,"",ROUND(J744/C744*100,1))</f>
        <v>0</v>
      </c>
    </row>
    <row r="745" spans="1:11" x14ac:dyDescent="0.25">
      <c r="A745" s="5"/>
      <c r="B745" s="6" t="s">
        <v>17</v>
      </c>
      <c r="C745" s="6">
        <v>10</v>
      </c>
      <c r="D745" s="7">
        <v>10</v>
      </c>
      <c r="E745" s="7">
        <f>IF(C744=0,"",IF(D745=0,"",ROUND(D745/C744*100,1)))</f>
        <v>100</v>
      </c>
      <c r="F745" s="7"/>
      <c r="G745" s="7" t="str">
        <f>IF(C744=0,"",IF(F745=0,"",ROUND(F745/C744*100,1)))</f>
        <v/>
      </c>
      <c r="H745" s="7"/>
      <c r="I745" s="7" t="str">
        <f>IF(C744=0,"",IF(H745=0,"",ROUND(H745/C744*100,1)))</f>
        <v/>
      </c>
      <c r="J745" s="7"/>
      <c r="K745" s="8" t="str">
        <f>IF(C744=0,"",IF(J745=0,"",ROUND(J745/C744*100,1)))</f>
        <v/>
      </c>
    </row>
    <row r="746" spans="1:11" x14ac:dyDescent="0.25">
      <c r="A746" s="5"/>
      <c r="B746" s="6" t="s">
        <v>18</v>
      </c>
      <c r="C746" s="6"/>
      <c r="D746" s="7"/>
      <c r="E746" s="7"/>
      <c r="F746" s="7"/>
      <c r="G746" s="7"/>
      <c r="H746" s="7"/>
      <c r="I746" s="7"/>
      <c r="J746" s="7"/>
      <c r="K746" s="8"/>
    </row>
    <row r="747" spans="1:11" x14ac:dyDescent="0.25">
      <c r="A747" s="5"/>
      <c r="B747" s="6" t="s">
        <v>19</v>
      </c>
      <c r="C747" s="6"/>
      <c r="D747" s="7"/>
      <c r="E747" s="7"/>
      <c r="F747" s="7"/>
      <c r="G747" s="7"/>
      <c r="H747" s="7"/>
      <c r="I747" s="7"/>
      <c r="J747" s="7"/>
      <c r="K747" s="8"/>
    </row>
    <row r="748" spans="1:11" x14ac:dyDescent="0.25">
      <c r="A748" s="5"/>
      <c r="B748" s="6" t="s">
        <v>20</v>
      </c>
      <c r="C748" s="6"/>
      <c r="D748" s="7"/>
      <c r="E748" s="7"/>
      <c r="F748" s="7"/>
      <c r="G748" s="7"/>
      <c r="H748" s="7"/>
      <c r="I748" s="7"/>
      <c r="J748" s="7"/>
      <c r="K748" s="8"/>
    </row>
    <row r="749" spans="1:11" x14ac:dyDescent="0.25">
      <c r="A749" s="9"/>
      <c r="B749" s="10" t="s">
        <v>21</v>
      </c>
      <c r="C749" s="10"/>
      <c r="D749" s="11"/>
      <c r="E749" s="11"/>
      <c r="F749" s="11"/>
      <c r="G749" s="11"/>
      <c r="H749" s="11"/>
      <c r="I749" s="11"/>
      <c r="J749" s="11"/>
      <c r="K749" s="12"/>
    </row>
    <row r="750" spans="1:11" ht="45" x14ac:dyDescent="0.25">
      <c r="A750" s="27" t="s">
        <v>23</v>
      </c>
      <c r="B750" s="22" t="s">
        <v>158</v>
      </c>
      <c r="C750" s="23">
        <f>SUM(C751:C755)</f>
        <v>4766.6000000000004</v>
      </c>
      <c r="D750" s="24">
        <f>SUM(D751:D755)</f>
        <v>4766.6000000000004</v>
      </c>
      <c r="E750" s="24">
        <f>IF(C750=0,"",ROUND(D750/C750*100,1))</f>
        <v>100</v>
      </c>
      <c r="F750" s="24">
        <f>SUM(F751:F755)</f>
        <v>0</v>
      </c>
      <c r="G750" s="24">
        <f>IF(C750=0,"",ROUND(F750/C750*100,1))</f>
        <v>0</v>
      </c>
      <c r="H750" s="24">
        <f>SUM(H751:H755)</f>
        <v>0</v>
      </c>
      <c r="I750" s="24">
        <f>IF(C750=0,"",ROUND(H750/C750*100,1))</f>
        <v>0</v>
      </c>
      <c r="J750" s="24">
        <f>SUM(J751:J755)</f>
        <v>0</v>
      </c>
      <c r="K750" s="25">
        <f>IF(C750=0,"",ROUND(J750/C750*100,1))</f>
        <v>0</v>
      </c>
    </row>
    <row r="751" spans="1:11" x14ac:dyDescent="0.25">
      <c r="A751" s="5"/>
      <c r="B751" s="6" t="s">
        <v>17</v>
      </c>
      <c r="C751" s="6">
        <v>4766.6000000000004</v>
      </c>
      <c r="D751" s="7">
        <v>4766.6000000000004</v>
      </c>
      <c r="E751" s="7">
        <f>IF(C750=0,"",IF(D751=0,"",ROUND(D751/C750*100,1)))</f>
        <v>100</v>
      </c>
      <c r="F751" s="7"/>
      <c r="G751" s="7" t="str">
        <f>IF(C750=0,"",IF(F751=0,"",ROUND(F751/C750*100,1)))</f>
        <v/>
      </c>
      <c r="H751" s="7"/>
      <c r="I751" s="7" t="str">
        <f>IF(C750=0,"",IF(H751=0,"",ROUND(H751/C750*100,1)))</f>
        <v/>
      </c>
      <c r="J751" s="7">
        <v>0</v>
      </c>
      <c r="K751" s="8" t="str">
        <f>IF(C750=0,"",IF(J751=0,"",ROUND(J751/C750*100,1)))</f>
        <v/>
      </c>
    </row>
    <row r="752" spans="1:11" x14ac:dyDescent="0.25">
      <c r="A752" s="5"/>
      <c r="B752" s="6" t="s">
        <v>18</v>
      </c>
      <c r="C752" s="6"/>
      <c r="D752" s="7"/>
      <c r="E752" s="7"/>
      <c r="F752" s="7"/>
      <c r="G752" s="7"/>
      <c r="H752" s="7"/>
      <c r="I752" s="7"/>
      <c r="J752" s="7"/>
      <c r="K752" s="8"/>
    </row>
    <row r="753" spans="1:11" x14ac:dyDescent="0.25">
      <c r="A753" s="5"/>
      <c r="B753" s="6" t="s">
        <v>19</v>
      </c>
      <c r="C753" s="6"/>
      <c r="D753" s="7"/>
      <c r="E753" s="7"/>
      <c r="F753" s="7"/>
      <c r="G753" s="7"/>
      <c r="H753" s="7"/>
      <c r="I753" s="7"/>
      <c r="J753" s="7"/>
      <c r="K753" s="8"/>
    </row>
    <row r="754" spans="1:11" x14ac:dyDescent="0.25">
      <c r="A754" s="5"/>
      <c r="B754" s="6" t="s">
        <v>20</v>
      </c>
      <c r="C754" s="6"/>
      <c r="D754" s="7"/>
      <c r="E754" s="7"/>
      <c r="F754" s="7"/>
      <c r="G754" s="7"/>
      <c r="H754" s="7"/>
      <c r="I754" s="7"/>
      <c r="J754" s="7"/>
      <c r="K754" s="8"/>
    </row>
    <row r="755" spans="1:11" x14ac:dyDescent="0.25">
      <c r="A755" s="5"/>
      <c r="B755" s="6" t="s">
        <v>21</v>
      </c>
      <c r="C755" s="6"/>
      <c r="D755" s="7"/>
      <c r="E755" s="7"/>
      <c r="F755" s="7"/>
      <c r="G755" s="7"/>
      <c r="H755" s="7"/>
      <c r="I755" s="7"/>
      <c r="J755" s="7"/>
      <c r="K755" s="8"/>
    </row>
    <row r="756" spans="1:11" ht="60" x14ac:dyDescent="0.25">
      <c r="A756" s="5" t="s">
        <v>25</v>
      </c>
      <c r="B756" s="18" t="s">
        <v>159</v>
      </c>
      <c r="C756" s="6">
        <f>SUM(C757:C761)</f>
        <v>24</v>
      </c>
      <c r="D756" s="7">
        <f>SUM(D757:D761)</f>
        <v>24</v>
      </c>
      <c r="E756" s="7">
        <f>IF(C756=0,"",ROUND(D756/C756*100,1))</f>
        <v>100</v>
      </c>
      <c r="F756" s="7">
        <f>SUM(F757:F761)</f>
        <v>0</v>
      </c>
      <c r="G756" s="7">
        <f>IF(C756=0,"",ROUND(F756/C756*100,1))</f>
        <v>0</v>
      </c>
      <c r="H756" s="7">
        <f>SUM(H757:H761)</f>
        <v>0</v>
      </c>
      <c r="I756" s="7">
        <f>IF(C756=0,"",ROUND(H756/C756*100,1))</f>
        <v>0</v>
      </c>
      <c r="J756" s="7">
        <f>SUM(J757:J761)</f>
        <v>0</v>
      </c>
      <c r="K756" s="8">
        <f>IF(C756=0,"",ROUND(J756/C756*100,1))</f>
        <v>0</v>
      </c>
    </row>
    <row r="757" spans="1:11" x14ac:dyDescent="0.25">
      <c r="A757" s="5"/>
      <c r="B757" s="6" t="s">
        <v>17</v>
      </c>
      <c r="C757" s="6">
        <v>24</v>
      </c>
      <c r="D757" s="7">
        <v>24</v>
      </c>
      <c r="E757" s="7">
        <f>IF(C756=0,"",IF(D757=0,"",ROUND(D757/C756*100,1)))</f>
        <v>100</v>
      </c>
      <c r="F757" s="7"/>
      <c r="G757" s="7" t="str">
        <f>IF(C756=0,"",IF(F757=0,"",ROUND(F757/C756*100,1)))</f>
        <v/>
      </c>
      <c r="H757" s="7"/>
      <c r="I757" s="7" t="str">
        <f>IF(C756=0,"",IF(H757=0,"",ROUND(H757/C756*100,1)))</f>
        <v/>
      </c>
      <c r="J757" s="7">
        <v>0</v>
      </c>
      <c r="K757" s="8" t="str">
        <f>IF(C756=0,"",IF(J757=0,"",ROUND(J757/C756*100,1)))</f>
        <v/>
      </c>
    </row>
    <row r="758" spans="1:11" x14ac:dyDescent="0.25">
      <c r="A758" s="5"/>
      <c r="B758" s="6" t="s">
        <v>18</v>
      </c>
      <c r="C758" s="6"/>
      <c r="D758" s="7"/>
      <c r="E758" s="7"/>
      <c r="F758" s="7"/>
      <c r="G758" s="7"/>
      <c r="H758" s="7"/>
      <c r="I758" s="7"/>
      <c r="J758" s="7"/>
      <c r="K758" s="8"/>
    </row>
    <row r="759" spans="1:11" x14ac:dyDescent="0.25">
      <c r="A759" s="5"/>
      <c r="B759" s="6" t="s">
        <v>19</v>
      </c>
      <c r="C759" s="6"/>
      <c r="D759" s="7"/>
      <c r="E759" s="7"/>
      <c r="F759" s="7"/>
      <c r="G759" s="7"/>
      <c r="H759" s="7"/>
      <c r="I759" s="7"/>
      <c r="J759" s="7"/>
      <c r="K759" s="8"/>
    </row>
    <row r="760" spans="1:11" x14ac:dyDescent="0.25">
      <c r="A760" s="5"/>
      <c r="B760" s="6" t="s">
        <v>20</v>
      </c>
      <c r="C760" s="6"/>
      <c r="D760" s="7"/>
      <c r="E760" s="7"/>
      <c r="F760" s="7"/>
      <c r="G760" s="7"/>
      <c r="H760" s="7"/>
      <c r="I760" s="7"/>
      <c r="J760" s="7"/>
      <c r="K760" s="8"/>
    </row>
    <row r="761" spans="1:11" x14ac:dyDescent="0.25">
      <c r="A761" s="5"/>
      <c r="B761" s="6" t="s">
        <v>21</v>
      </c>
      <c r="C761" s="6"/>
      <c r="D761" s="7"/>
      <c r="E761" s="7"/>
      <c r="F761" s="7"/>
      <c r="G761" s="7"/>
      <c r="H761" s="7"/>
      <c r="I761" s="7"/>
      <c r="J761" s="7"/>
      <c r="K761" s="8"/>
    </row>
    <row r="762" spans="1:11" ht="45" x14ac:dyDescent="0.25">
      <c r="A762" s="5" t="s">
        <v>27</v>
      </c>
      <c r="B762" s="18" t="s">
        <v>160</v>
      </c>
      <c r="C762" s="6">
        <f>SUM(C763:C767)</f>
        <v>70</v>
      </c>
      <c r="D762" s="7">
        <f>SUM(D763:D767)</f>
        <v>70</v>
      </c>
      <c r="E762" s="7">
        <f>IF(C762=0,"",ROUND(D762/C762*100,1))</f>
        <v>100</v>
      </c>
      <c r="F762" s="7">
        <f>SUM(F763:F767)</f>
        <v>0</v>
      </c>
      <c r="G762" s="7">
        <f>IF(C762=0,"",ROUND(F762/C762*100,1))</f>
        <v>0</v>
      </c>
      <c r="H762" s="7">
        <f>SUM(H763:H767)</f>
        <v>0</v>
      </c>
      <c r="I762" s="7">
        <f>IF(C762=0,"",ROUND(H762/C762*100,1))</f>
        <v>0</v>
      </c>
      <c r="J762" s="7">
        <f>SUM(J763:J767)</f>
        <v>0</v>
      </c>
      <c r="K762" s="8">
        <f>IF(C762=0,"",ROUND(J762/C762*100,1))</f>
        <v>0</v>
      </c>
    </row>
    <row r="763" spans="1:11" x14ac:dyDescent="0.25">
      <c r="A763" s="5"/>
      <c r="B763" s="6" t="s">
        <v>17</v>
      </c>
      <c r="C763" s="6">
        <v>70</v>
      </c>
      <c r="D763" s="7">
        <v>70</v>
      </c>
      <c r="E763" s="7">
        <f>IF(C762=0,"",IF(D763=0,"",ROUND(D763/C762*100,1)))</f>
        <v>100</v>
      </c>
      <c r="F763" s="7"/>
      <c r="G763" s="7" t="str">
        <f>IF(C762=0,"",IF(F763=0,"",ROUND(F763/C762*100,1)))</f>
        <v/>
      </c>
      <c r="H763" s="7"/>
      <c r="I763" s="7" t="str">
        <f>IF(C762=0,"",IF(H763=0,"",ROUND(H763/C762*100,1)))</f>
        <v/>
      </c>
      <c r="J763" s="7"/>
      <c r="K763" s="8" t="str">
        <f>IF(C762=0,"",IF(J763=0,"",ROUND(J763/C762*100,1)))</f>
        <v/>
      </c>
    </row>
    <row r="764" spans="1:11" x14ac:dyDescent="0.25">
      <c r="A764" s="5"/>
      <c r="B764" s="6" t="s">
        <v>18</v>
      </c>
      <c r="C764" s="6"/>
      <c r="D764" s="7"/>
      <c r="E764" s="7"/>
      <c r="F764" s="7"/>
      <c r="G764" s="7"/>
      <c r="H764" s="7"/>
      <c r="I764" s="7"/>
      <c r="J764" s="7"/>
      <c r="K764" s="8"/>
    </row>
    <row r="765" spans="1:11" x14ac:dyDescent="0.25">
      <c r="A765" s="5"/>
      <c r="B765" s="6" t="s">
        <v>19</v>
      </c>
      <c r="C765" s="6"/>
      <c r="D765" s="7"/>
      <c r="E765" s="7"/>
      <c r="F765" s="7"/>
      <c r="G765" s="7"/>
      <c r="H765" s="7"/>
      <c r="I765" s="7"/>
      <c r="J765" s="7"/>
      <c r="K765" s="8"/>
    </row>
    <row r="766" spans="1:11" x14ac:dyDescent="0.25">
      <c r="A766" s="5"/>
      <c r="B766" s="6" t="s">
        <v>20</v>
      </c>
      <c r="C766" s="6"/>
      <c r="D766" s="7"/>
      <c r="E766" s="7"/>
      <c r="F766" s="7"/>
      <c r="G766" s="7"/>
      <c r="H766" s="7"/>
      <c r="I766" s="7"/>
      <c r="J766" s="7"/>
      <c r="K766" s="8"/>
    </row>
    <row r="767" spans="1:11" x14ac:dyDescent="0.25">
      <c r="A767" s="5"/>
      <c r="B767" s="6" t="s">
        <v>21</v>
      </c>
      <c r="C767" s="6"/>
      <c r="D767" s="7"/>
      <c r="E767" s="7"/>
      <c r="F767" s="7"/>
      <c r="G767" s="7"/>
      <c r="H767" s="7"/>
      <c r="I767" s="7"/>
      <c r="J767" s="7"/>
      <c r="K767" s="8"/>
    </row>
    <row r="768" spans="1:11" ht="45" x14ac:dyDescent="0.25">
      <c r="A768" s="5" t="s">
        <v>29</v>
      </c>
      <c r="B768" s="18" t="s">
        <v>161</v>
      </c>
      <c r="C768" s="6">
        <f>SUM(C769:C773)</f>
        <v>30</v>
      </c>
      <c r="D768" s="7">
        <f>SUM(D769:D773)</f>
        <v>30</v>
      </c>
      <c r="E768" s="7">
        <f>IF(C768=0,"",ROUND(D768/C768*100,1))</f>
        <v>100</v>
      </c>
      <c r="F768" s="7">
        <f>SUM(F769:F773)</f>
        <v>0</v>
      </c>
      <c r="G768" s="7">
        <f>IF(C768=0,"",ROUND(F768/C768*100,1))</f>
        <v>0</v>
      </c>
      <c r="H768" s="7">
        <f>SUM(H769:H773)</f>
        <v>0</v>
      </c>
      <c r="I768" s="7">
        <f>IF(C768=0,"",ROUND(H768/C768*100,1))</f>
        <v>0</v>
      </c>
      <c r="J768" s="7">
        <f>SUM(J769:J773)</f>
        <v>0</v>
      </c>
      <c r="K768" s="8">
        <f>IF(C768=0,"",ROUND(J768/C768*100,1))</f>
        <v>0</v>
      </c>
    </row>
    <row r="769" spans="1:11" x14ac:dyDescent="0.25">
      <c r="A769" s="5"/>
      <c r="B769" s="6" t="s">
        <v>17</v>
      </c>
      <c r="C769" s="6">
        <v>30</v>
      </c>
      <c r="D769" s="7">
        <v>30</v>
      </c>
      <c r="E769" s="7">
        <f>IF(C768=0,"",IF(D769=0,"",ROUND(D769/C768*100,1)))</f>
        <v>100</v>
      </c>
      <c r="F769" s="7"/>
      <c r="G769" s="7" t="str">
        <f>IF(C768=0,"",IF(F769=0,"",ROUND(F769/C768*100,1)))</f>
        <v/>
      </c>
      <c r="H769" s="7"/>
      <c r="I769" s="7" t="str">
        <f>IF(C768=0,"",IF(H769=0,"",ROUND(H769/C768*100,1)))</f>
        <v/>
      </c>
      <c r="J769" s="7">
        <v>0</v>
      </c>
      <c r="K769" s="8" t="str">
        <f>IF(C768=0,"",IF(J769=0,"",ROUND(J769/C768*100,1)))</f>
        <v/>
      </c>
    </row>
    <row r="770" spans="1:11" x14ac:dyDescent="0.25">
      <c r="A770" s="5"/>
      <c r="B770" s="6" t="s">
        <v>18</v>
      </c>
      <c r="C770" s="6"/>
      <c r="D770" s="7"/>
      <c r="E770" s="7"/>
      <c r="F770" s="7"/>
      <c r="G770" s="7"/>
      <c r="H770" s="7"/>
      <c r="I770" s="7"/>
      <c r="J770" s="7"/>
      <c r="K770" s="8"/>
    </row>
    <row r="771" spans="1:11" x14ac:dyDescent="0.25">
      <c r="A771" s="5"/>
      <c r="B771" s="6" t="s">
        <v>19</v>
      </c>
      <c r="C771" s="6"/>
      <c r="D771" s="7"/>
      <c r="E771" s="7"/>
      <c r="F771" s="7"/>
      <c r="G771" s="7"/>
      <c r="H771" s="7"/>
      <c r="I771" s="7"/>
      <c r="J771" s="7"/>
      <c r="K771" s="8"/>
    </row>
    <row r="772" spans="1:11" x14ac:dyDescent="0.25">
      <c r="A772" s="5"/>
      <c r="B772" s="6" t="s">
        <v>20</v>
      </c>
      <c r="C772" s="6"/>
      <c r="D772" s="7"/>
      <c r="E772" s="7"/>
      <c r="F772" s="7"/>
      <c r="G772" s="7"/>
      <c r="H772" s="7"/>
      <c r="I772" s="7"/>
      <c r="J772" s="7"/>
      <c r="K772" s="8"/>
    </row>
    <row r="773" spans="1:11" x14ac:dyDescent="0.25">
      <c r="A773" s="5"/>
      <c r="B773" s="6" t="s">
        <v>21</v>
      </c>
      <c r="C773" s="6"/>
      <c r="D773" s="7"/>
      <c r="E773" s="7"/>
      <c r="F773" s="7"/>
      <c r="G773" s="7"/>
      <c r="H773" s="7"/>
      <c r="I773" s="7"/>
      <c r="J773" s="7"/>
      <c r="K773" s="8"/>
    </row>
    <row r="774" spans="1:11" ht="45" x14ac:dyDescent="0.25">
      <c r="A774" s="5" t="s">
        <v>31</v>
      </c>
      <c r="B774" s="18" t="s">
        <v>162</v>
      </c>
      <c r="C774" s="6">
        <f>SUM(C775:C779)</f>
        <v>12.1</v>
      </c>
      <c r="D774" s="7">
        <f>SUM(D775:D779)</f>
        <v>12.1</v>
      </c>
      <c r="E774" s="7">
        <f>IF(C774=0,"",ROUND(D774/C774*100,1))</f>
        <v>100</v>
      </c>
      <c r="F774" s="7">
        <f>SUM(F775:F779)</f>
        <v>0</v>
      </c>
      <c r="G774" s="7">
        <f>IF(C774=0,"",ROUND(F774/C774*100,1))</f>
        <v>0</v>
      </c>
      <c r="H774" s="7">
        <f>SUM(H775:H779)</f>
        <v>0</v>
      </c>
      <c r="I774" s="7">
        <f>IF(C774=0,"",ROUND(H774/C774*100,1))</f>
        <v>0</v>
      </c>
      <c r="J774" s="7">
        <f>SUM(J775:J779)</f>
        <v>0</v>
      </c>
      <c r="K774" s="8">
        <f>IF(C774=0,"",ROUND(J774/C774*100,1))</f>
        <v>0</v>
      </c>
    </row>
    <row r="775" spans="1:11" x14ac:dyDescent="0.25">
      <c r="A775" s="5"/>
      <c r="B775" s="6" t="s">
        <v>17</v>
      </c>
      <c r="C775" s="6">
        <v>12.1</v>
      </c>
      <c r="D775" s="7">
        <v>12.1</v>
      </c>
      <c r="E775" s="7">
        <f>IF(C774=0,"",IF(D775=0,"",ROUND(D775/C774*100,1)))</f>
        <v>100</v>
      </c>
      <c r="F775" s="7"/>
      <c r="G775" s="7" t="str">
        <f>IF(C774=0,"",IF(F775=0,"",ROUND(F775/C774*100,1)))</f>
        <v/>
      </c>
      <c r="H775" s="7"/>
      <c r="I775" s="7" t="str">
        <f>IF(C774=0,"",IF(H775=0,"",ROUND(H775/C774*100,1)))</f>
        <v/>
      </c>
      <c r="J775" s="7">
        <v>0</v>
      </c>
      <c r="K775" s="8" t="str">
        <f>IF(C774=0,"",IF(J775=0,"",ROUND(J775/C774*100,1)))</f>
        <v/>
      </c>
    </row>
    <row r="776" spans="1:11" x14ac:dyDescent="0.25">
      <c r="A776" s="5"/>
      <c r="B776" s="6" t="s">
        <v>18</v>
      </c>
      <c r="C776" s="6"/>
      <c r="D776" s="7"/>
      <c r="E776" s="7"/>
      <c r="F776" s="7"/>
      <c r="G776" s="7"/>
      <c r="H776" s="7"/>
      <c r="I776" s="7"/>
      <c r="J776" s="7"/>
      <c r="K776" s="8"/>
    </row>
    <row r="777" spans="1:11" x14ac:dyDescent="0.25">
      <c r="A777" s="5"/>
      <c r="B777" s="6" t="s">
        <v>19</v>
      </c>
      <c r="C777" s="6"/>
      <c r="D777" s="7"/>
      <c r="E777" s="7"/>
      <c r="F777" s="7"/>
      <c r="G777" s="7"/>
      <c r="H777" s="7"/>
      <c r="I777" s="7"/>
      <c r="J777" s="7"/>
      <c r="K777" s="8"/>
    </row>
    <row r="778" spans="1:11" x14ac:dyDescent="0.25">
      <c r="A778" s="5"/>
      <c r="B778" s="6" t="s">
        <v>20</v>
      </c>
      <c r="C778" s="6"/>
      <c r="D778" s="7"/>
      <c r="E778" s="7"/>
      <c r="F778" s="7"/>
      <c r="G778" s="7"/>
      <c r="H778" s="7"/>
      <c r="I778" s="7"/>
      <c r="J778" s="7"/>
      <c r="K778" s="8"/>
    </row>
    <row r="779" spans="1:11" x14ac:dyDescent="0.25">
      <c r="A779" s="5"/>
      <c r="B779" s="6" t="s">
        <v>21</v>
      </c>
      <c r="C779" s="6"/>
      <c r="D779" s="7"/>
      <c r="E779" s="7"/>
      <c r="F779" s="7"/>
      <c r="G779" s="7"/>
      <c r="H779" s="7"/>
      <c r="I779" s="7"/>
      <c r="J779" s="7"/>
      <c r="K779" s="8"/>
    </row>
    <row r="780" spans="1:11" ht="45" x14ac:dyDescent="0.25">
      <c r="A780" s="5" t="s">
        <v>33</v>
      </c>
      <c r="B780" s="18" t="s">
        <v>163</v>
      </c>
      <c r="C780" s="6">
        <f>SUM(C781:C785)</f>
        <v>50</v>
      </c>
      <c r="D780" s="7">
        <f>SUM(D781:D785)</f>
        <v>50</v>
      </c>
      <c r="E780" s="7">
        <f>IF(C780=0,"",ROUND(D780/C780*100,1))</f>
        <v>100</v>
      </c>
      <c r="F780" s="7">
        <f>SUM(F781:F785)</f>
        <v>0</v>
      </c>
      <c r="G780" s="7">
        <f>IF(C780=0,"",ROUND(F780/C780*100,1))</f>
        <v>0</v>
      </c>
      <c r="H780" s="7">
        <f>SUM(H781:H785)</f>
        <v>0</v>
      </c>
      <c r="I780" s="7">
        <f>IF(C780=0,"",ROUND(H780/C780*100,1))</f>
        <v>0</v>
      </c>
      <c r="J780" s="7">
        <f>SUM(J781:J785)</f>
        <v>0</v>
      </c>
      <c r="K780" s="8">
        <f>IF(C780=0,"",ROUND(J780/C780*100,1))</f>
        <v>0</v>
      </c>
    </row>
    <row r="781" spans="1:11" x14ac:dyDescent="0.25">
      <c r="A781" s="5"/>
      <c r="B781" s="6" t="s">
        <v>17</v>
      </c>
      <c r="C781" s="6">
        <v>50</v>
      </c>
      <c r="D781" s="7">
        <v>50</v>
      </c>
      <c r="E781" s="7">
        <f>IF(C780=0,"",IF(D781=0,"",ROUND(D781/C780*100,1)))</f>
        <v>100</v>
      </c>
      <c r="F781" s="7"/>
      <c r="G781" s="7" t="str">
        <f>IF(C780=0,"",IF(F781=0,"",ROUND(F781/C780*100,1)))</f>
        <v/>
      </c>
      <c r="H781" s="7"/>
      <c r="I781" s="7" t="str">
        <f>IF(C780=0,"",IF(H781=0,"",ROUND(H781/C780*100,1)))</f>
        <v/>
      </c>
      <c r="J781" s="7">
        <v>0</v>
      </c>
      <c r="K781" s="8" t="str">
        <f>IF(C780=0,"",IF(J781=0,"",ROUND(J781/C780*100,1)))</f>
        <v/>
      </c>
    </row>
    <row r="782" spans="1:11" x14ac:dyDescent="0.25">
      <c r="A782" s="5"/>
      <c r="B782" s="6" t="s">
        <v>18</v>
      </c>
      <c r="C782" s="6"/>
      <c r="D782" s="7"/>
      <c r="E782" s="7"/>
      <c r="F782" s="7"/>
      <c r="G782" s="7"/>
      <c r="H782" s="7"/>
      <c r="I782" s="7"/>
      <c r="J782" s="7"/>
      <c r="K782" s="8"/>
    </row>
    <row r="783" spans="1:11" x14ac:dyDescent="0.25">
      <c r="A783" s="5"/>
      <c r="B783" s="6" t="s">
        <v>19</v>
      </c>
      <c r="C783" s="6"/>
      <c r="D783" s="7"/>
      <c r="E783" s="7"/>
      <c r="F783" s="7"/>
      <c r="G783" s="7"/>
      <c r="H783" s="7"/>
      <c r="I783" s="7"/>
      <c r="J783" s="7"/>
      <c r="K783" s="8"/>
    </row>
    <row r="784" spans="1:11" x14ac:dyDescent="0.25">
      <c r="A784" s="5"/>
      <c r="B784" s="6" t="s">
        <v>20</v>
      </c>
      <c r="C784" s="6"/>
      <c r="D784" s="7"/>
      <c r="E784" s="7"/>
      <c r="F784" s="7"/>
      <c r="G784" s="7"/>
      <c r="H784" s="7"/>
      <c r="I784" s="7"/>
      <c r="J784" s="7"/>
      <c r="K784" s="8"/>
    </row>
    <row r="785" spans="1:11" ht="15.75" thickBot="1" x14ac:dyDescent="0.3">
      <c r="A785" s="9"/>
      <c r="B785" s="10" t="s">
        <v>21</v>
      </c>
      <c r="C785" s="10"/>
      <c r="D785" s="11"/>
      <c r="E785" s="11"/>
      <c r="F785" s="11"/>
      <c r="G785" s="11"/>
      <c r="H785" s="11"/>
      <c r="I785" s="11"/>
      <c r="J785" s="11"/>
      <c r="K785" s="12"/>
    </row>
    <row r="786" spans="1:11" ht="30" x14ac:dyDescent="0.25">
      <c r="A786" s="13" t="s">
        <v>23</v>
      </c>
      <c r="B786" s="14" t="s">
        <v>187</v>
      </c>
      <c r="C786" s="15">
        <f>SUM(C787:C791)</f>
        <v>737.4</v>
      </c>
      <c r="D786" s="16">
        <f>SUM(D787:D791)</f>
        <v>737.4</v>
      </c>
      <c r="E786" s="16">
        <f>IF(C786=0,"",ROUND(D786/C786*100,1))</f>
        <v>100</v>
      </c>
      <c r="F786" s="16">
        <f>SUM(F787:F791)</f>
        <v>0</v>
      </c>
      <c r="G786" s="16">
        <f>IF(C786=0,"",ROUND(F786/C786*100,1))</f>
        <v>0</v>
      </c>
      <c r="H786" s="16">
        <f>SUM(H787:H791)</f>
        <v>0</v>
      </c>
      <c r="I786" s="16">
        <f>IF(C786=0,"",ROUND(H786/C786*100,1))</f>
        <v>0</v>
      </c>
      <c r="J786" s="16">
        <f>SUM(J787:J791)</f>
        <v>0</v>
      </c>
      <c r="K786" s="17">
        <f>IF(C786=0,"",ROUND(J786/C786*100,1))</f>
        <v>0</v>
      </c>
    </row>
    <row r="787" spans="1:11" x14ac:dyDescent="0.25">
      <c r="A787" s="5"/>
      <c r="B787" s="6" t="s">
        <v>17</v>
      </c>
      <c r="C787" s="6">
        <v>737.4</v>
      </c>
      <c r="D787" s="7">
        <v>737.4</v>
      </c>
      <c r="E787" s="7">
        <f>IF(C786=0,"",IF(D787=0,"",ROUND(D787/C786*100,1)))</f>
        <v>100</v>
      </c>
      <c r="F787" s="7"/>
      <c r="G787" s="7" t="str">
        <f>IF(C786=0,"",IF(F787=0,"",ROUND(F787/C786*100,1)))</f>
        <v/>
      </c>
      <c r="H787" s="7"/>
      <c r="I787" s="7" t="str">
        <f>IF(C786=0,"",IF(H787=0,"",ROUND(H787/C786*100,1)))</f>
        <v/>
      </c>
      <c r="J787" s="7">
        <v>0</v>
      </c>
      <c r="K787" s="8" t="str">
        <f>IF(C786=0,"",IF(J787=0,"",ROUND(J787/C786*100,1)))</f>
        <v/>
      </c>
    </row>
    <row r="788" spans="1:11" x14ac:dyDescent="0.25">
      <c r="A788" s="5"/>
      <c r="B788" s="6" t="s">
        <v>18</v>
      </c>
      <c r="C788" s="6"/>
      <c r="D788" s="7"/>
      <c r="E788" s="7"/>
      <c r="F788" s="7"/>
      <c r="G788" s="7"/>
      <c r="H788" s="7"/>
      <c r="I788" s="7"/>
      <c r="J788" s="7"/>
      <c r="K788" s="8"/>
    </row>
    <row r="789" spans="1:11" x14ac:dyDescent="0.25">
      <c r="A789" s="5"/>
      <c r="B789" s="6" t="s">
        <v>19</v>
      </c>
      <c r="C789" s="6"/>
      <c r="D789" s="7"/>
      <c r="E789" s="7"/>
      <c r="F789" s="7"/>
      <c r="G789" s="7"/>
      <c r="H789" s="7"/>
      <c r="I789" s="7"/>
      <c r="J789" s="7"/>
      <c r="K789" s="8"/>
    </row>
    <row r="790" spans="1:11" x14ac:dyDescent="0.25">
      <c r="A790" s="5"/>
      <c r="B790" s="6" t="s">
        <v>20</v>
      </c>
      <c r="C790" s="6"/>
      <c r="D790" s="7"/>
      <c r="E790" s="7"/>
      <c r="F790" s="7"/>
      <c r="G790" s="7"/>
      <c r="H790" s="7"/>
      <c r="I790" s="7"/>
      <c r="J790" s="7"/>
      <c r="K790" s="8"/>
    </row>
    <row r="791" spans="1:11" ht="15.75" thickBot="1" x14ac:dyDescent="0.3">
      <c r="A791" s="26"/>
      <c r="B791" s="19" t="s">
        <v>21</v>
      </c>
      <c r="C791" s="19"/>
      <c r="D791" s="20"/>
      <c r="E791" s="20"/>
      <c r="F791" s="20"/>
      <c r="G791" s="20"/>
      <c r="H791" s="20"/>
      <c r="I791" s="20"/>
      <c r="J791" s="20"/>
      <c r="K791" s="21"/>
    </row>
    <row r="792" spans="1:11" ht="15.75" thickBot="1" x14ac:dyDescent="0.3">
      <c r="A792" s="41">
        <v>87.02</v>
      </c>
      <c r="B792" s="29" t="s">
        <v>121</v>
      </c>
      <c r="C792" s="30">
        <f t="shared" ref="C792:D797" si="46">C798+C804+C810+C816+C822+C828+C834+C840+C846+C852+C858+C864+C870+C882+C876</f>
        <v>6668.9699999999993</v>
      </c>
      <c r="D792" s="30">
        <f t="shared" si="46"/>
        <v>6668.9699999999993</v>
      </c>
      <c r="E792" s="31">
        <f>IF(C792=0,"",ROUND(D792/C792*100,1))</f>
        <v>100</v>
      </c>
      <c r="F792" s="31">
        <f>F798+F804+F810+F816+F822+F828+F834+F840</f>
        <v>0</v>
      </c>
      <c r="G792" s="31">
        <f>IF(C792=0,"",ROUND(F792/C792*100,1))</f>
        <v>0</v>
      </c>
      <c r="H792" s="31">
        <f>H798+H804+H810+H816+H822+H828+H834+H840</f>
        <v>0</v>
      </c>
      <c r="I792" s="31">
        <f>IF(C792=0,"",ROUND(H792/C792*100,1))</f>
        <v>0</v>
      </c>
      <c r="J792" s="31">
        <f>J798+J804+J810+J816+J822+J828+J834+J840</f>
        <v>0</v>
      </c>
      <c r="K792" s="32">
        <f>IF(C792=0,"",ROUND(J792/C792*100,1))</f>
        <v>0</v>
      </c>
    </row>
    <row r="793" spans="1:11" ht="15.75" thickBot="1" x14ac:dyDescent="0.3">
      <c r="A793" s="33"/>
      <c r="B793" s="34" t="s">
        <v>17</v>
      </c>
      <c r="C793" s="30">
        <f t="shared" si="46"/>
        <v>5501.2</v>
      </c>
      <c r="D793" s="30">
        <f t="shared" si="46"/>
        <v>5501.2</v>
      </c>
      <c r="E793" s="35">
        <f>IF(C792=0,"",IF(D793=0,"",ROUND(D793/C792*100,1)))</f>
        <v>82.5</v>
      </c>
      <c r="F793" s="35">
        <f>F799+F805+F811+F817+F823+F829+F835+F841</f>
        <v>0</v>
      </c>
      <c r="G793" s="35" t="str">
        <f>IF(C792=0,"",IF(F793=0,"",ROUND(F793/C792*100,1)))</f>
        <v/>
      </c>
      <c r="H793" s="35">
        <f>H799+H805+H811+H817+H823+H829+H835+H841</f>
        <v>0</v>
      </c>
      <c r="I793" s="35" t="str">
        <f>IF(C792=0,"",IF(H793=0,"",ROUND(H793/C792*100,1)))</f>
        <v/>
      </c>
      <c r="J793" s="35">
        <f>J799+J805+J811+J817+J823+J829+J835+J841</f>
        <v>0</v>
      </c>
      <c r="K793" s="36" t="str">
        <f>IF(C792=0,"",IF(J793=0,"",ROUND(J793/C792*100,1)))</f>
        <v/>
      </c>
    </row>
    <row r="794" spans="1:11" ht="15.75" thickBot="1" x14ac:dyDescent="0.3">
      <c r="A794" s="33"/>
      <c r="B794" s="34" t="s">
        <v>18</v>
      </c>
      <c r="C794" s="30">
        <f t="shared" si="46"/>
        <v>0</v>
      </c>
      <c r="D794" s="30">
        <f t="shared" si="46"/>
        <v>0</v>
      </c>
      <c r="E794" s="35" t="str">
        <f>IF(C792=0,"",IF(D794=0,"",ROUND(D794/C792*100,1)))</f>
        <v/>
      </c>
      <c r="F794" s="35">
        <f>F800+F806+F812+F818+F824+F830+F836+F842</f>
        <v>0</v>
      </c>
      <c r="G794" s="35" t="str">
        <f>IF(C792=0,"",IF(F794=0,"",ROUND(F794/C792*100,1)))</f>
        <v/>
      </c>
      <c r="H794" s="35">
        <f>H800+H806+H812+H818+H824+H830+H836+H842</f>
        <v>0</v>
      </c>
      <c r="I794" s="35" t="str">
        <f>IF(C792=0,"",IF(H794=0,"",ROUND(H794/C792*100,1)))</f>
        <v/>
      </c>
      <c r="J794" s="35">
        <f>J800+J806+J812+J818+J824+J830+J836+J842</f>
        <v>0</v>
      </c>
      <c r="K794" s="36" t="str">
        <f>IF(C792=0,"",IF(J794=0,"",ROUND(J794/C792*100,1)))</f>
        <v/>
      </c>
    </row>
    <row r="795" spans="1:11" ht="15.75" thickBot="1" x14ac:dyDescent="0.3">
      <c r="A795" s="33"/>
      <c r="B795" s="34" t="s">
        <v>19</v>
      </c>
      <c r="C795" s="30">
        <f t="shared" si="46"/>
        <v>0</v>
      </c>
      <c r="D795" s="30">
        <f t="shared" si="46"/>
        <v>0</v>
      </c>
      <c r="E795" s="35" t="str">
        <f>IF(C792=0,"",IF(D795=0,"",ROUND(D795/C792*100,1)))</f>
        <v/>
      </c>
      <c r="F795" s="35">
        <f>F801+F807+F813+F819+F825+F831+F837+F843</f>
        <v>0</v>
      </c>
      <c r="G795" s="35" t="str">
        <f>IF(C792=0,"",IF(F795=0,"",ROUND(F795/C792*100,1)))</f>
        <v/>
      </c>
      <c r="H795" s="35">
        <f>H801+H807+H813+H819+H825+H831+H837+H843</f>
        <v>0</v>
      </c>
      <c r="I795" s="35" t="str">
        <f>IF(C792=0,"",IF(H795=0,"",ROUND(H795/C792*100,1)))</f>
        <v/>
      </c>
      <c r="J795" s="35">
        <f>J801+J807+J813+J819+J825+J831+J837+J843</f>
        <v>0</v>
      </c>
      <c r="K795" s="36" t="str">
        <f>IF(C792=0,"",IF(J795=0,"",ROUND(J795/C792*100,1)))</f>
        <v/>
      </c>
    </row>
    <row r="796" spans="1:11" ht="15.75" thickBot="1" x14ac:dyDescent="0.3">
      <c r="A796" s="33"/>
      <c r="B796" s="34" t="s">
        <v>20</v>
      </c>
      <c r="C796" s="30">
        <f t="shared" si="46"/>
        <v>9.6999999999999993</v>
      </c>
      <c r="D796" s="30">
        <f t="shared" si="46"/>
        <v>9.6999999999999993</v>
      </c>
      <c r="E796" s="35">
        <f>IF(C792=0,"",IF(D796=0,"",ROUND(D796/C792*100,1)))</f>
        <v>0.1</v>
      </c>
      <c r="F796" s="34">
        <f t="shared" ref="F796:J796" si="47">F802+F808+F814+F820+F826+F832+F838+F844</f>
        <v>0</v>
      </c>
      <c r="G796" s="34">
        <f t="shared" si="47"/>
        <v>0</v>
      </c>
      <c r="H796" s="34">
        <f t="shared" si="47"/>
        <v>0</v>
      </c>
      <c r="I796" s="34">
        <f t="shared" si="47"/>
        <v>0</v>
      </c>
      <c r="J796" s="34">
        <f t="shared" si="47"/>
        <v>0</v>
      </c>
      <c r="K796" s="42">
        <f>K802+K808+K814+K820+K826+K832+K838+K844</f>
        <v>0</v>
      </c>
    </row>
    <row r="797" spans="1:11" ht="15.75" thickBot="1" x14ac:dyDescent="0.3">
      <c r="A797" s="37"/>
      <c r="B797" s="38" t="s">
        <v>21</v>
      </c>
      <c r="C797" s="30">
        <f t="shared" si="46"/>
        <v>1158.07</v>
      </c>
      <c r="D797" s="30">
        <f t="shared" si="46"/>
        <v>1158.07</v>
      </c>
      <c r="E797" s="39">
        <f>IF(C792=0,"",IF(D797=0,"",ROUND(D797/C792*100,1)))</f>
        <v>17.399999999999999</v>
      </c>
      <c r="F797" s="38">
        <f t="shared" ref="F797:J797" si="48">F803+F809+F815+F821+F827+F833+F839+F845</f>
        <v>0</v>
      </c>
      <c r="G797" s="38">
        <v>0</v>
      </c>
      <c r="H797" s="38">
        <f t="shared" si="48"/>
        <v>0</v>
      </c>
      <c r="I797" s="38">
        <v>0</v>
      </c>
      <c r="J797" s="38">
        <f t="shared" si="48"/>
        <v>0</v>
      </c>
      <c r="K797" s="43">
        <v>0</v>
      </c>
    </row>
    <row r="798" spans="1:11" ht="90" x14ac:dyDescent="0.25">
      <c r="A798" s="27" t="s">
        <v>23</v>
      </c>
      <c r="B798" s="22" t="s">
        <v>122</v>
      </c>
      <c r="C798" s="23">
        <f>SUM(C799:C803)</f>
        <v>9.6999999999999993</v>
      </c>
      <c r="D798" s="24">
        <f>SUM(D799:D803)</f>
        <v>9.6999999999999993</v>
      </c>
      <c r="E798" s="24">
        <f>IF(C798=0,"",ROUND(D798/C798*100,1))</f>
        <v>100</v>
      </c>
      <c r="F798" s="24">
        <f>SUM(F799:F803)</f>
        <v>0</v>
      </c>
      <c r="G798" s="24">
        <f>IF(C798=0,"",ROUND(F798/C798*100,1))</f>
        <v>0</v>
      </c>
      <c r="H798" s="24">
        <f>SUM(H799:H803)</f>
        <v>0</v>
      </c>
      <c r="I798" s="24">
        <f>IF(C798=0,"",ROUND(H798/C798*100,1))</f>
        <v>0</v>
      </c>
      <c r="J798" s="24">
        <f>SUM(J799:J803)</f>
        <v>0</v>
      </c>
      <c r="K798" s="25">
        <f>IF(C798=0,"",ROUND(J798/C798*100,1))</f>
        <v>0</v>
      </c>
    </row>
    <row r="799" spans="1:11" x14ac:dyDescent="0.25">
      <c r="A799" s="5"/>
      <c r="B799" s="6" t="s">
        <v>17</v>
      </c>
      <c r="C799" s="6"/>
      <c r="D799" s="7"/>
      <c r="E799" s="24" t="str">
        <f t="shared" ref="E799:E802" si="49">IF(C799=0,"",ROUND(D799/C799*100,1))</f>
        <v/>
      </c>
      <c r="F799" s="7"/>
      <c r="G799" s="7"/>
      <c r="H799" s="7"/>
      <c r="I799" s="7"/>
      <c r="J799" s="7"/>
      <c r="K799" s="8"/>
    </row>
    <row r="800" spans="1:11" x14ac:dyDescent="0.25">
      <c r="A800" s="5"/>
      <c r="B800" s="6" t="s">
        <v>18</v>
      </c>
      <c r="C800" s="6"/>
      <c r="D800" s="7"/>
      <c r="E800" s="24" t="str">
        <f t="shared" si="49"/>
        <v/>
      </c>
      <c r="F800" s="7"/>
      <c r="G800" s="7"/>
      <c r="H800" s="7"/>
      <c r="I800" s="7"/>
      <c r="J800" s="7"/>
      <c r="K800" s="8"/>
    </row>
    <row r="801" spans="1:11" x14ac:dyDescent="0.25">
      <c r="A801" s="5"/>
      <c r="B801" s="6" t="s">
        <v>19</v>
      </c>
      <c r="C801" s="6"/>
      <c r="D801" s="7"/>
      <c r="E801" s="24" t="str">
        <f t="shared" si="49"/>
        <v/>
      </c>
      <c r="F801" s="7"/>
      <c r="G801" s="7"/>
      <c r="H801" s="7"/>
      <c r="I801" s="7"/>
      <c r="J801" s="7"/>
      <c r="K801" s="8"/>
    </row>
    <row r="802" spans="1:11" x14ac:dyDescent="0.25">
      <c r="A802" s="5"/>
      <c r="B802" s="6" t="s">
        <v>20</v>
      </c>
      <c r="C802" s="6">
        <v>9.6999999999999993</v>
      </c>
      <c r="D802" s="7">
        <v>9.6999999999999993</v>
      </c>
      <c r="E802" s="24">
        <f t="shared" si="49"/>
        <v>100</v>
      </c>
      <c r="F802" s="7"/>
      <c r="G802" s="7"/>
      <c r="H802" s="7"/>
      <c r="I802" s="7"/>
      <c r="J802" s="7"/>
      <c r="K802" s="8"/>
    </row>
    <row r="803" spans="1:11" x14ac:dyDescent="0.25">
      <c r="A803" s="5"/>
      <c r="B803" s="6" t="s">
        <v>21</v>
      </c>
      <c r="C803" s="6"/>
      <c r="D803" s="7"/>
      <c r="E803" s="7" t="str">
        <f>IF(C798=0,"",IF(D803=0,"",ROUND(D803/C798*100,1)))</f>
        <v/>
      </c>
      <c r="F803" s="7"/>
      <c r="G803" s="7" t="str">
        <f>IF(C798=0,"",IF(F803=0,"",ROUND(F803/C798*100,1)))</f>
        <v/>
      </c>
      <c r="H803" s="7"/>
      <c r="I803" s="7" t="str">
        <f>IF(C798=0,"",IF(H803=0,"",ROUND(H803/C798*100,1)))</f>
        <v/>
      </c>
      <c r="J803" s="7"/>
      <c r="K803" s="8" t="str">
        <f>IF(C798=0,"",IF(J803=0,"",ROUND(J803/C798*100,1)))</f>
        <v/>
      </c>
    </row>
    <row r="804" spans="1:11" x14ac:dyDescent="0.25">
      <c r="A804" s="5" t="s">
        <v>25</v>
      </c>
      <c r="B804" s="6" t="s">
        <v>123</v>
      </c>
      <c r="C804" s="6">
        <f>SUM(C805:C809)</f>
        <v>160.5</v>
      </c>
      <c r="D804" s="7">
        <f>SUM(D805:D809)</f>
        <v>160.5</v>
      </c>
      <c r="E804" s="7">
        <f>IF(C804=0,"",ROUND(D804/C804*100,1))</f>
        <v>100</v>
      </c>
      <c r="F804" s="7">
        <f>SUM(F805:F809)</f>
        <v>0</v>
      </c>
      <c r="G804" s="7">
        <f>IF(C804=0,"",ROUND(F804/C804*100,1))</f>
        <v>0</v>
      </c>
      <c r="H804" s="7">
        <f>SUM(H805:H809)</f>
        <v>0</v>
      </c>
      <c r="I804" s="7">
        <f>IF(C804=0,"",ROUND(H804/C804*100,1))</f>
        <v>0</v>
      </c>
      <c r="J804" s="7">
        <f>SUM(J805:J809)</f>
        <v>0</v>
      </c>
      <c r="K804" s="8">
        <f>IF(C804=0,"",ROUND(J804/C804*100,1))</f>
        <v>0</v>
      </c>
    </row>
    <row r="805" spans="1:11" x14ac:dyDescent="0.25">
      <c r="A805" s="5"/>
      <c r="B805" s="6" t="s">
        <v>17</v>
      </c>
      <c r="C805" s="6"/>
      <c r="D805" s="7"/>
      <c r="E805" s="7"/>
      <c r="F805" s="7"/>
      <c r="G805" s="7"/>
      <c r="H805" s="7"/>
      <c r="I805" s="7"/>
      <c r="J805" s="7"/>
      <c r="K805" s="8"/>
    </row>
    <row r="806" spans="1:11" x14ac:dyDescent="0.25">
      <c r="A806" s="5"/>
      <c r="B806" s="6" t="s">
        <v>18</v>
      </c>
      <c r="C806" s="6"/>
      <c r="D806" s="7"/>
      <c r="E806" s="7"/>
      <c r="F806" s="7"/>
      <c r="G806" s="7"/>
      <c r="H806" s="7"/>
      <c r="I806" s="7"/>
      <c r="J806" s="7"/>
      <c r="K806" s="8"/>
    </row>
    <row r="807" spans="1:11" x14ac:dyDescent="0.25">
      <c r="A807" s="5"/>
      <c r="B807" s="6" t="s">
        <v>19</v>
      </c>
      <c r="C807" s="6"/>
      <c r="D807" s="7"/>
      <c r="E807" s="7"/>
      <c r="F807" s="7"/>
      <c r="G807" s="7"/>
      <c r="H807" s="7"/>
      <c r="I807" s="7"/>
      <c r="J807" s="7"/>
      <c r="K807" s="8"/>
    </row>
    <row r="808" spans="1:11" x14ac:dyDescent="0.25">
      <c r="A808" s="5"/>
      <c r="B808" s="6" t="s">
        <v>20</v>
      </c>
      <c r="C808" s="6"/>
      <c r="D808" s="7"/>
      <c r="E808" s="7"/>
      <c r="F808" s="7"/>
      <c r="G808" s="7"/>
      <c r="H808" s="7"/>
      <c r="I808" s="7"/>
      <c r="J808" s="7"/>
      <c r="K808" s="8"/>
    </row>
    <row r="809" spans="1:11" x14ac:dyDescent="0.25">
      <c r="A809" s="5"/>
      <c r="B809" s="6" t="s">
        <v>21</v>
      </c>
      <c r="C809" s="6">
        <v>160.5</v>
      </c>
      <c r="D809" s="7">
        <v>160.5</v>
      </c>
      <c r="E809" s="7">
        <f>IF(C804=0,"",IF(D809=0,"",ROUND(D809/C804*100,1)))</f>
        <v>100</v>
      </c>
      <c r="F809" s="7"/>
      <c r="G809" s="7" t="str">
        <f>IF(C804=0,"",IF(F809=0,"",ROUND(F809/C804*100,1)))</f>
        <v/>
      </c>
      <c r="H809" s="7"/>
      <c r="I809" s="7" t="str">
        <f>IF(C804=0,"",IF(H809=0,"",ROUND(H809/C804*100,1)))</f>
        <v/>
      </c>
      <c r="J809" s="7"/>
      <c r="K809" s="8" t="str">
        <f>IF(C804=0,"",IF(J809=0,"",ROUND(J809/C804*100,1)))</f>
        <v/>
      </c>
    </row>
    <row r="810" spans="1:11" x14ac:dyDescent="0.25">
      <c r="A810" s="5" t="s">
        <v>27</v>
      </c>
      <c r="B810" s="6" t="s">
        <v>124</v>
      </c>
      <c r="C810" s="6">
        <f>SUM(C811:C815)</f>
        <v>36.299999999999997</v>
      </c>
      <c r="D810" s="7">
        <f>SUM(D811:D815)</f>
        <v>36.299999999999997</v>
      </c>
      <c r="E810" s="7">
        <f>IF(C810=0,"",ROUND(D810/C810*100,1))</f>
        <v>100</v>
      </c>
      <c r="F810" s="7">
        <f>SUM(F811:F815)</f>
        <v>0</v>
      </c>
      <c r="G810" s="7">
        <f>IF(C810=0,"",ROUND(F810/C810*100,1))</f>
        <v>0</v>
      </c>
      <c r="H810" s="7">
        <f>SUM(H811:H815)</f>
        <v>0</v>
      </c>
      <c r="I810" s="7">
        <f>IF(C810=0,"",ROUND(H810/C810*100,1))</f>
        <v>0</v>
      </c>
      <c r="J810" s="7">
        <f>SUM(J811:J815)</f>
        <v>0</v>
      </c>
      <c r="K810" s="8">
        <f>IF(C810=0,"",ROUND(J810/C810*100,1))</f>
        <v>0</v>
      </c>
    </row>
    <row r="811" spans="1:11" x14ac:dyDescent="0.25">
      <c r="A811" s="5"/>
      <c r="B811" s="6" t="s">
        <v>17</v>
      </c>
      <c r="C811" s="6"/>
      <c r="D811" s="7"/>
      <c r="E811" s="7"/>
      <c r="F811" s="7"/>
      <c r="G811" s="7"/>
      <c r="H811" s="7"/>
      <c r="I811" s="7"/>
      <c r="J811" s="7"/>
      <c r="K811" s="8"/>
    </row>
    <row r="812" spans="1:11" x14ac:dyDescent="0.25">
      <c r="A812" s="5"/>
      <c r="B812" s="6" t="s">
        <v>18</v>
      </c>
      <c r="C812" s="6"/>
      <c r="D812" s="7"/>
      <c r="E812" s="7"/>
      <c r="F812" s="7"/>
      <c r="G812" s="7"/>
      <c r="H812" s="7"/>
      <c r="I812" s="7"/>
      <c r="J812" s="7"/>
      <c r="K812" s="8"/>
    </row>
    <row r="813" spans="1:11" x14ac:dyDescent="0.25">
      <c r="A813" s="5"/>
      <c r="B813" s="6" t="s">
        <v>19</v>
      </c>
      <c r="C813" s="6"/>
      <c r="D813" s="7"/>
      <c r="E813" s="7"/>
      <c r="F813" s="7"/>
      <c r="G813" s="7"/>
      <c r="H813" s="7"/>
      <c r="I813" s="7"/>
      <c r="J813" s="7"/>
      <c r="K813" s="8"/>
    </row>
    <row r="814" spans="1:11" x14ac:dyDescent="0.25">
      <c r="A814" s="5"/>
      <c r="B814" s="6" t="s">
        <v>20</v>
      </c>
      <c r="C814" s="6"/>
      <c r="D814" s="7"/>
      <c r="E814" s="7"/>
      <c r="F814" s="7"/>
      <c r="G814" s="7"/>
      <c r="H814" s="7"/>
      <c r="I814" s="7"/>
      <c r="J814" s="7"/>
      <c r="K814" s="8"/>
    </row>
    <row r="815" spans="1:11" x14ac:dyDescent="0.25">
      <c r="A815" s="5"/>
      <c r="B815" s="6" t="s">
        <v>21</v>
      </c>
      <c r="C815" s="6">
        <v>36.299999999999997</v>
      </c>
      <c r="D815" s="7">
        <v>36.299999999999997</v>
      </c>
      <c r="E815" s="7">
        <f>IF(C810=0,"",IF(D815=0,"",ROUND(D815/C810*100,1)))</f>
        <v>100</v>
      </c>
      <c r="F815" s="7"/>
      <c r="G815" s="7" t="str">
        <f>IF(C810=0,"",IF(F815=0,"",ROUND(F815/C810*100,1)))</f>
        <v/>
      </c>
      <c r="H815" s="7"/>
      <c r="I815" s="7" t="str">
        <f>IF(C810=0,"",IF(H815=0,"",ROUND(H815/C810*100,1)))</f>
        <v/>
      </c>
      <c r="J815" s="7"/>
      <c r="K815" s="8" t="str">
        <f>IF(C810=0,"",IF(J815=0,"",ROUND(J815/C810*100,1)))</f>
        <v/>
      </c>
    </row>
    <row r="816" spans="1:11" ht="30" x14ac:dyDescent="0.25">
      <c r="A816" s="5" t="s">
        <v>29</v>
      </c>
      <c r="B816" s="18" t="s">
        <v>125</v>
      </c>
      <c r="C816" s="6">
        <f>SUM(C817:C821)</f>
        <v>168.5</v>
      </c>
      <c r="D816" s="7">
        <f>SUM(D817:D821)</f>
        <v>168.5</v>
      </c>
      <c r="E816" s="7">
        <f>IF(C816=0,"",ROUND(D816/C816*100,1))</f>
        <v>100</v>
      </c>
      <c r="F816" s="7">
        <f>SUM(F817:F821)</f>
        <v>0</v>
      </c>
      <c r="G816" s="7">
        <f>IF(C816=0,"",ROUND(F816/C816*100,1))</f>
        <v>0</v>
      </c>
      <c r="H816" s="7">
        <f>SUM(H817:H821)</f>
        <v>0</v>
      </c>
      <c r="I816" s="7">
        <f>IF(C816=0,"",ROUND(H816/C816*100,1))</f>
        <v>0</v>
      </c>
      <c r="J816" s="7">
        <f>SUM(J817:J821)</f>
        <v>0</v>
      </c>
      <c r="K816" s="8">
        <f>IF(C816=0,"",ROUND(J816/C816*100,1))</f>
        <v>0</v>
      </c>
    </row>
    <row r="817" spans="1:11" x14ac:dyDescent="0.25">
      <c r="A817" s="5"/>
      <c r="B817" s="6" t="s">
        <v>17</v>
      </c>
      <c r="C817" s="6"/>
      <c r="D817" s="7"/>
      <c r="E817" s="7"/>
      <c r="F817" s="7"/>
      <c r="G817" s="7"/>
      <c r="H817" s="7"/>
      <c r="I817" s="7"/>
      <c r="J817" s="7"/>
      <c r="K817" s="8"/>
    </row>
    <row r="818" spans="1:11" x14ac:dyDescent="0.25">
      <c r="A818" s="5"/>
      <c r="B818" s="6" t="s">
        <v>18</v>
      </c>
      <c r="C818" s="6"/>
      <c r="D818" s="7"/>
      <c r="E818" s="7"/>
      <c r="F818" s="7"/>
      <c r="G818" s="7"/>
      <c r="H818" s="7"/>
      <c r="I818" s="7"/>
      <c r="J818" s="7"/>
      <c r="K818" s="8"/>
    </row>
    <row r="819" spans="1:11" x14ac:dyDescent="0.25">
      <c r="A819" s="5"/>
      <c r="B819" s="6" t="s">
        <v>19</v>
      </c>
      <c r="C819" s="6"/>
      <c r="D819" s="7"/>
      <c r="E819" s="7"/>
      <c r="F819" s="7"/>
      <c r="G819" s="7"/>
      <c r="H819" s="7"/>
      <c r="I819" s="7"/>
      <c r="J819" s="7"/>
      <c r="K819" s="8"/>
    </row>
    <row r="820" spans="1:11" x14ac:dyDescent="0.25">
      <c r="A820" s="5"/>
      <c r="B820" s="6" t="s">
        <v>20</v>
      </c>
      <c r="C820" s="6"/>
      <c r="D820" s="7"/>
      <c r="E820" s="7"/>
      <c r="F820" s="7"/>
      <c r="G820" s="7"/>
      <c r="H820" s="7"/>
      <c r="I820" s="7"/>
      <c r="J820" s="7"/>
      <c r="K820" s="8"/>
    </row>
    <row r="821" spans="1:11" x14ac:dyDescent="0.25">
      <c r="A821" s="5"/>
      <c r="B821" s="6" t="s">
        <v>21</v>
      </c>
      <c r="C821" s="6">
        <v>168.5</v>
      </c>
      <c r="D821" s="7">
        <v>168.5</v>
      </c>
      <c r="E821" s="7">
        <f>IF(C816=0,"",IF(D821=0,"",ROUND(D821/C816*100,1)))</f>
        <v>100</v>
      </c>
      <c r="F821" s="7"/>
      <c r="G821" s="7" t="str">
        <f>IF(C816=0,"",IF(F821=0,"",ROUND(F821/C816*100,1)))</f>
        <v/>
      </c>
      <c r="H821" s="7"/>
      <c r="I821" s="7" t="str">
        <f>IF(C816=0,"",IF(H821=0,"",ROUND(H821/C816*100,1)))</f>
        <v/>
      </c>
      <c r="J821" s="7"/>
      <c r="K821" s="8" t="str">
        <f>IF(C816=0,"",IF(J821=0,"",ROUND(J821/C816*100,1)))</f>
        <v/>
      </c>
    </row>
    <row r="822" spans="1:11" ht="75" x14ac:dyDescent="0.25">
      <c r="A822" s="5" t="s">
        <v>31</v>
      </c>
      <c r="B822" s="18" t="s">
        <v>126</v>
      </c>
      <c r="C822" s="6">
        <f>SUM(C823:C827)</f>
        <v>1</v>
      </c>
      <c r="D822" s="7">
        <f>SUM(D823:D827)</f>
        <v>1</v>
      </c>
      <c r="E822" s="7">
        <f>IF(C822=0,"",ROUND(D822/C822*100,1))</f>
        <v>100</v>
      </c>
      <c r="F822" s="7">
        <f>SUM(F823:F827)</f>
        <v>0</v>
      </c>
      <c r="G822" s="7">
        <f>IF(C822=0,"",ROUND(F822/C822*100,1))</f>
        <v>0</v>
      </c>
      <c r="H822" s="7">
        <f>SUM(H823:H827)</f>
        <v>0</v>
      </c>
      <c r="I822" s="7">
        <f>IF(C822=0,"",ROUND(H822/C822*100,1))</f>
        <v>0</v>
      </c>
      <c r="J822" s="7">
        <f>SUM(J823:J827)</f>
        <v>0</v>
      </c>
      <c r="K822" s="8">
        <f>IF(C822=0,"",ROUND(J822/C822*100,1))</f>
        <v>0</v>
      </c>
    </row>
    <row r="823" spans="1:11" x14ac:dyDescent="0.25">
      <c r="A823" s="5"/>
      <c r="B823" s="6" t="s">
        <v>17</v>
      </c>
      <c r="C823" s="6"/>
      <c r="D823" s="7"/>
      <c r="E823" s="7"/>
      <c r="F823" s="7"/>
      <c r="G823" s="7"/>
      <c r="H823" s="7"/>
      <c r="I823" s="7"/>
      <c r="J823" s="7"/>
      <c r="K823" s="8"/>
    </row>
    <row r="824" spans="1:11" x14ac:dyDescent="0.25">
      <c r="A824" s="5"/>
      <c r="B824" s="6" t="s">
        <v>18</v>
      </c>
      <c r="C824" s="6"/>
      <c r="D824" s="7"/>
      <c r="E824" s="7"/>
      <c r="F824" s="7"/>
      <c r="G824" s="7"/>
      <c r="H824" s="7"/>
      <c r="I824" s="7"/>
      <c r="J824" s="7"/>
      <c r="K824" s="8"/>
    </row>
    <row r="825" spans="1:11" x14ac:dyDescent="0.25">
      <c r="A825" s="5"/>
      <c r="B825" s="6" t="s">
        <v>19</v>
      </c>
      <c r="C825" s="6"/>
      <c r="D825" s="7"/>
      <c r="E825" s="7"/>
      <c r="F825" s="7"/>
      <c r="G825" s="7"/>
      <c r="H825" s="7"/>
      <c r="I825" s="7"/>
      <c r="J825" s="7"/>
      <c r="K825" s="8"/>
    </row>
    <row r="826" spans="1:11" x14ac:dyDescent="0.25">
      <c r="A826" s="5"/>
      <c r="B826" s="6" t="s">
        <v>20</v>
      </c>
      <c r="C826" s="6"/>
      <c r="D826" s="7"/>
      <c r="E826" s="7"/>
      <c r="F826" s="7"/>
      <c r="G826" s="7"/>
      <c r="H826" s="7"/>
      <c r="I826" s="7"/>
      <c r="J826" s="7"/>
      <c r="K826" s="8"/>
    </row>
    <row r="827" spans="1:11" x14ac:dyDescent="0.25">
      <c r="A827" s="5"/>
      <c r="B827" s="6" t="s">
        <v>21</v>
      </c>
      <c r="C827" s="6">
        <v>1</v>
      </c>
      <c r="D827" s="7">
        <v>1</v>
      </c>
      <c r="E827" s="7">
        <f>IF(C822=0,"",IF(D827=0,"",ROUND(D827/C822*100,1)))</f>
        <v>100</v>
      </c>
      <c r="F827" s="7"/>
      <c r="G827" s="7" t="str">
        <f>IF(C822=0,"",IF(F827=0,"",ROUND(F827/C822*100,1)))</f>
        <v/>
      </c>
      <c r="H827" s="7"/>
      <c r="I827" s="7" t="str">
        <f>IF(C822=0,"",IF(H827=0,"",ROUND(H827/C822*100,1)))</f>
        <v/>
      </c>
      <c r="J827" s="7"/>
      <c r="K827" s="8" t="str">
        <f>IF(C822=0,"",IF(J827=0,"",ROUND(J827/C822*100,1)))</f>
        <v/>
      </c>
    </row>
    <row r="828" spans="1:11" ht="60" x14ac:dyDescent="0.25">
      <c r="A828" s="5" t="s">
        <v>33</v>
      </c>
      <c r="B828" s="18" t="s">
        <v>127</v>
      </c>
      <c r="C828" s="6">
        <f>SUM(C829:C833)</f>
        <v>10</v>
      </c>
      <c r="D828" s="7">
        <f>SUM(D829:D833)</f>
        <v>10</v>
      </c>
      <c r="E828" s="7">
        <f>IF(C828=0,"",ROUND(D828/C828*100,1))</f>
        <v>100</v>
      </c>
      <c r="F828" s="7">
        <f>SUM(F829:F833)</f>
        <v>0</v>
      </c>
      <c r="G828" s="7">
        <f>IF(C828=0,"",ROUND(F828/C828*100,1))</f>
        <v>0</v>
      </c>
      <c r="H828" s="7">
        <f>SUM(H829:H833)</f>
        <v>0</v>
      </c>
      <c r="I828" s="7">
        <f>IF(C828=0,"",ROUND(H828/C828*100,1))</f>
        <v>0</v>
      </c>
      <c r="J828" s="7">
        <f>SUM(J829:J833)</f>
        <v>0</v>
      </c>
      <c r="K828" s="8">
        <f>IF(C828=0,"",ROUND(J828/C828*100,1))</f>
        <v>0</v>
      </c>
    </row>
    <row r="829" spans="1:11" x14ac:dyDescent="0.25">
      <c r="A829" s="5"/>
      <c r="B829" s="6" t="s">
        <v>17</v>
      </c>
      <c r="C829" s="6"/>
      <c r="D829" s="7"/>
      <c r="E829" s="7"/>
      <c r="F829" s="7"/>
      <c r="G829" s="7"/>
      <c r="H829" s="7"/>
      <c r="I829" s="7"/>
      <c r="J829" s="7"/>
      <c r="K829" s="8"/>
    </row>
    <row r="830" spans="1:11" x14ac:dyDescent="0.25">
      <c r="A830" s="5"/>
      <c r="B830" s="6" t="s">
        <v>18</v>
      </c>
      <c r="C830" s="6"/>
      <c r="D830" s="7"/>
      <c r="E830" s="7"/>
      <c r="F830" s="7"/>
      <c r="G830" s="7"/>
      <c r="H830" s="7"/>
      <c r="I830" s="7"/>
      <c r="J830" s="7"/>
      <c r="K830" s="8"/>
    </row>
    <row r="831" spans="1:11" x14ac:dyDescent="0.25">
      <c r="A831" s="5"/>
      <c r="B831" s="6" t="s">
        <v>19</v>
      </c>
      <c r="C831" s="6"/>
      <c r="D831" s="7"/>
      <c r="E831" s="7"/>
      <c r="F831" s="7"/>
      <c r="G831" s="7"/>
      <c r="H831" s="7"/>
      <c r="I831" s="7"/>
      <c r="J831" s="7"/>
      <c r="K831" s="8"/>
    </row>
    <row r="832" spans="1:11" x14ac:dyDescent="0.25">
      <c r="A832" s="5"/>
      <c r="B832" s="6" t="s">
        <v>20</v>
      </c>
      <c r="C832" s="6"/>
      <c r="D832" s="7"/>
      <c r="E832" s="7"/>
      <c r="F832" s="7"/>
      <c r="G832" s="7"/>
      <c r="H832" s="7"/>
      <c r="I832" s="7"/>
      <c r="J832" s="7"/>
      <c r="K832" s="8"/>
    </row>
    <row r="833" spans="1:11" x14ac:dyDescent="0.25">
      <c r="A833" s="5"/>
      <c r="B833" s="6" t="s">
        <v>21</v>
      </c>
      <c r="C833" s="6">
        <v>10</v>
      </c>
      <c r="D833" s="7">
        <v>10</v>
      </c>
      <c r="E833" s="7">
        <f>IF(C828=0,"",IF(D833=0,"",ROUND(D833/C828*100,1)))</f>
        <v>100</v>
      </c>
      <c r="F833" s="7"/>
      <c r="G833" s="7" t="str">
        <f>IF(C828=0,"",IF(F833=0,"",ROUND(F833/C828*100,1)))</f>
        <v/>
      </c>
      <c r="H833" s="7"/>
      <c r="I833" s="7" t="str">
        <f>IF(C828=0,"",IF(H833=0,"",ROUND(H833/C828*100,1)))</f>
        <v/>
      </c>
      <c r="J833" s="7"/>
      <c r="K833" s="8" t="str">
        <f>IF(C828=0,"",IF(J833=0,"",ROUND(J833/C828*100,1)))</f>
        <v/>
      </c>
    </row>
    <row r="834" spans="1:11" x14ac:dyDescent="0.25">
      <c r="A834" s="5" t="s">
        <v>35</v>
      </c>
      <c r="B834" s="6" t="s">
        <v>128</v>
      </c>
      <c r="C834" s="6">
        <f>SUM(C835:C839)</f>
        <v>10</v>
      </c>
      <c r="D834" s="7">
        <f>SUM(D835:D839)</f>
        <v>10</v>
      </c>
      <c r="E834" s="7">
        <f>IF(C834=0,"",ROUND(D834/C834*100,1))</f>
        <v>100</v>
      </c>
      <c r="F834" s="7">
        <f>SUM(F835:F839)</f>
        <v>0</v>
      </c>
      <c r="G834" s="7">
        <f>IF(C834=0,"",ROUND(F834/C834*100,1))</f>
        <v>0</v>
      </c>
      <c r="H834" s="7">
        <f>SUM(H835:H839)</f>
        <v>0</v>
      </c>
      <c r="I834" s="7">
        <f>IF(C834=0,"",ROUND(H834/C834*100,1))</f>
        <v>0</v>
      </c>
      <c r="J834" s="7">
        <f>SUM(J835:J839)</f>
        <v>0</v>
      </c>
      <c r="K834" s="8">
        <f>IF(C834=0,"",ROUND(J834/C834*100,1))</f>
        <v>0</v>
      </c>
    </row>
    <row r="835" spans="1:11" x14ac:dyDescent="0.25">
      <c r="A835" s="5"/>
      <c r="B835" s="6" t="s">
        <v>17</v>
      </c>
      <c r="C835" s="6"/>
      <c r="D835" s="7"/>
      <c r="E835" s="7"/>
      <c r="F835" s="7"/>
      <c r="G835" s="7"/>
      <c r="H835" s="7"/>
      <c r="I835" s="7"/>
      <c r="J835" s="7"/>
      <c r="K835" s="8"/>
    </row>
    <row r="836" spans="1:11" x14ac:dyDescent="0.25">
      <c r="A836" s="5"/>
      <c r="B836" s="6" t="s">
        <v>18</v>
      </c>
      <c r="C836" s="6"/>
      <c r="D836" s="7"/>
      <c r="E836" s="7"/>
      <c r="F836" s="7"/>
      <c r="G836" s="7"/>
      <c r="H836" s="7"/>
      <c r="I836" s="7"/>
      <c r="J836" s="7"/>
      <c r="K836" s="8"/>
    </row>
    <row r="837" spans="1:11" x14ac:dyDescent="0.25">
      <c r="A837" s="5"/>
      <c r="B837" s="6" t="s">
        <v>19</v>
      </c>
      <c r="C837" s="6"/>
      <c r="D837" s="7"/>
      <c r="E837" s="7"/>
      <c r="F837" s="7"/>
      <c r="G837" s="7"/>
      <c r="H837" s="7"/>
      <c r="I837" s="7"/>
      <c r="J837" s="7"/>
      <c r="K837" s="8"/>
    </row>
    <row r="838" spans="1:11" x14ac:dyDescent="0.25">
      <c r="A838" s="5"/>
      <c r="B838" s="6" t="s">
        <v>20</v>
      </c>
      <c r="C838" s="6"/>
      <c r="D838" s="7"/>
      <c r="E838" s="7"/>
      <c r="F838" s="7"/>
      <c r="G838" s="7"/>
      <c r="H838" s="7"/>
      <c r="I838" s="7"/>
      <c r="J838" s="7"/>
      <c r="K838" s="8"/>
    </row>
    <row r="839" spans="1:11" x14ac:dyDescent="0.25">
      <c r="A839" s="5"/>
      <c r="B839" s="6" t="s">
        <v>21</v>
      </c>
      <c r="C839" s="6">
        <v>10</v>
      </c>
      <c r="D839" s="7">
        <v>10</v>
      </c>
      <c r="E839" s="7">
        <f>IF(C834=0,"",IF(D839=0,"",ROUND(D839/C834*100,1)))</f>
        <v>100</v>
      </c>
      <c r="F839" s="7"/>
      <c r="G839" s="7" t="str">
        <f>IF(C834=0,"",IF(F839=0,"",ROUND(F839/C834*100,1)))</f>
        <v/>
      </c>
      <c r="H839" s="7"/>
      <c r="I839" s="7" t="str">
        <f>IF(C834=0,"",IF(H839=0,"",ROUND(H839/C834*100,1)))</f>
        <v/>
      </c>
      <c r="J839" s="7"/>
      <c r="K839" s="8" t="str">
        <f>IF(C834=0,"",IF(J839=0,"",ROUND(J839/C834*100,1)))</f>
        <v/>
      </c>
    </row>
    <row r="840" spans="1:11" ht="90" x14ac:dyDescent="0.25">
      <c r="A840" s="5" t="s">
        <v>37</v>
      </c>
      <c r="B840" s="18" t="s">
        <v>129</v>
      </c>
      <c r="C840" s="6">
        <f>SUM(C841:C845)</f>
        <v>1</v>
      </c>
      <c r="D840" s="7">
        <f>SUM(D841:D845)</f>
        <v>1</v>
      </c>
      <c r="E840" s="7">
        <f>IF(C840=0,"",ROUND(D840/C840*100,1))</f>
        <v>100</v>
      </c>
      <c r="F840" s="7">
        <f>SUM(F841:F845)</f>
        <v>0</v>
      </c>
      <c r="G840" s="7">
        <f>IF(C840=0,"",ROUND(F840/C840*100,1))</f>
        <v>0</v>
      </c>
      <c r="H840" s="7">
        <f>SUM(H841:H845)</f>
        <v>0</v>
      </c>
      <c r="I840" s="7">
        <f>IF(C840=0,"",ROUND(H840/C840*100,1))</f>
        <v>0</v>
      </c>
      <c r="J840" s="7">
        <f>SUM(J841:J845)</f>
        <v>0</v>
      </c>
      <c r="K840" s="8">
        <f>IF(C840=0,"",ROUND(J840/C840*100,1))</f>
        <v>0</v>
      </c>
    </row>
    <row r="841" spans="1:11" x14ac:dyDescent="0.25">
      <c r="A841" s="5"/>
      <c r="B841" s="6" t="s">
        <v>17</v>
      </c>
      <c r="C841" s="6"/>
      <c r="D841" s="7"/>
      <c r="E841" s="7"/>
      <c r="F841" s="7"/>
      <c r="G841" s="7"/>
      <c r="H841" s="7"/>
      <c r="I841" s="7"/>
      <c r="J841" s="7"/>
      <c r="K841" s="8"/>
    </row>
    <row r="842" spans="1:11" x14ac:dyDescent="0.25">
      <c r="A842" s="5"/>
      <c r="B842" s="6" t="s">
        <v>18</v>
      </c>
      <c r="C842" s="6"/>
      <c r="D842" s="7"/>
      <c r="E842" s="7"/>
      <c r="F842" s="7"/>
      <c r="G842" s="7"/>
      <c r="H842" s="7"/>
      <c r="I842" s="7"/>
      <c r="J842" s="7"/>
      <c r="K842" s="8"/>
    </row>
    <row r="843" spans="1:11" x14ac:dyDescent="0.25">
      <c r="A843" s="5"/>
      <c r="B843" s="6" t="s">
        <v>19</v>
      </c>
      <c r="C843" s="6"/>
      <c r="D843" s="7"/>
      <c r="E843" s="7"/>
      <c r="F843" s="7"/>
      <c r="G843" s="7"/>
      <c r="H843" s="7"/>
      <c r="I843" s="7"/>
      <c r="J843" s="7"/>
      <c r="K843" s="8"/>
    </row>
    <row r="844" spans="1:11" x14ac:dyDescent="0.25">
      <c r="A844" s="5"/>
      <c r="B844" s="6" t="s">
        <v>20</v>
      </c>
      <c r="C844" s="6"/>
      <c r="D844" s="7"/>
      <c r="E844" s="7"/>
      <c r="F844" s="7"/>
      <c r="G844" s="7"/>
      <c r="H844" s="7"/>
      <c r="I844" s="7"/>
      <c r="J844" s="7"/>
      <c r="K844" s="8"/>
    </row>
    <row r="845" spans="1:11" x14ac:dyDescent="0.25">
      <c r="A845" s="5"/>
      <c r="B845" s="6" t="s">
        <v>21</v>
      </c>
      <c r="C845" s="6">
        <v>1</v>
      </c>
      <c r="D845" s="7">
        <v>1</v>
      </c>
      <c r="E845" s="7">
        <f>IF(C840=0,"",IF(D845=0,"",ROUND(D845/C840*100,1)))</f>
        <v>100</v>
      </c>
      <c r="F845" s="7"/>
      <c r="G845" s="7" t="str">
        <f>IF(C840=0,"",IF(F845=0,"",ROUND(F845/C840*100,1)))</f>
        <v/>
      </c>
      <c r="H845" s="7"/>
      <c r="I845" s="7" t="str">
        <f>IF(C840=0,"",IF(H845=0,"",ROUND(H845/C840*100,1)))</f>
        <v/>
      </c>
      <c r="J845" s="7"/>
      <c r="K845" s="8" t="str">
        <f>IF(C840=0,"",IF(J845=0,"",ROUND(J845/C840*100,1)))</f>
        <v/>
      </c>
    </row>
    <row r="846" spans="1:11" ht="75" x14ac:dyDescent="0.25">
      <c r="A846" s="27" t="s">
        <v>23</v>
      </c>
      <c r="B846" s="22" t="s">
        <v>164</v>
      </c>
      <c r="C846" s="23">
        <f>SUM(C847:C851)</f>
        <v>5000</v>
      </c>
      <c r="D846" s="24">
        <f>SUM(D847:D851)</f>
        <v>5000</v>
      </c>
      <c r="E846" s="24">
        <f>IF(C846=0,"",ROUND(D846/C846*100,1))</f>
        <v>100</v>
      </c>
      <c r="F846" s="24">
        <f>SUM(F847:F851)</f>
        <v>0</v>
      </c>
      <c r="G846" s="24">
        <f>IF(C846=0,"",ROUND(F846/C846*100,1))</f>
        <v>0</v>
      </c>
      <c r="H846" s="24">
        <f>SUM(H847:H851)</f>
        <v>0</v>
      </c>
      <c r="I846" s="24">
        <f>IF(C846=0,"",ROUND(H846/C846*100,1))</f>
        <v>0</v>
      </c>
      <c r="J846" s="24">
        <f>SUM(J847:J851)</f>
        <v>0</v>
      </c>
      <c r="K846" s="25">
        <f>IF(C846=0,"",ROUND(J846/C846*100,1))</f>
        <v>0</v>
      </c>
    </row>
    <row r="847" spans="1:11" x14ac:dyDescent="0.25">
      <c r="A847" s="5"/>
      <c r="B847" s="6" t="s">
        <v>17</v>
      </c>
      <c r="C847" s="6">
        <v>5000</v>
      </c>
      <c r="D847" s="7">
        <v>5000</v>
      </c>
      <c r="E847" s="7">
        <f>IF(C846=0,"",IF(D847=0,"",ROUND(D847/C846*100,1)))</f>
        <v>100</v>
      </c>
      <c r="F847" s="7"/>
      <c r="G847" s="7" t="str">
        <f>IF(C846=0,"",IF(F847=0,"",ROUND(F847/C846*100,1)))</f>
        <v/>
      </c>
      <c r="H847" s="7"/>
      <c r="I847" s="7" t="str">
        <f>IF(C846=0,"",IF(H847=0,"",ROUND(H847/C846*100,1)))</f>
        <v/>
      </c>
      <c r="J847" s="7">
        <v>0</v>
      </c>
      <c r="K847" s="8" t="str">
        <f>IF(C846=0,"",IF(J847=0,"",ROUND(J847/C846*100,1)))</f>
        <v/>
      </c>
    </row>
    <row r="848" spans="1:11" x14ac:dyDescent="0.25">
      <c r="A848" s="5"/>
      <c r="B848" s="6" t="s">
        <v>18</v>
      </c>
      <c r="C848" s="6"/>
      <c r="D848" s="7"/>
      <c r="E848" s="7"/>
      <c r="F848" s="7"/>
      <c r="G848" s="7"/>
      <c r="H848" s="7"/>
      <c r="I848" s="7"/>
      <c r="J848" s="7"/>
      <c r="K848" s="8"/>
    </row>
    <row r="849" spans="1:11" x14ac:dyDescent="0.25">
      <c r="A849" s="5"/>
      <c r="B849" s="6" t="s">
        <v>19</v>
      </c>
      <c r="C849" s="6"/>
      <c r="D849" s="7"/>
      <c r="E849" s="7"/>
      <c r="F849" s="7"/>
      <c r="G849" s="7"/>
      <c r="H849" s="7"/>
      <c r="I849" s="7"/>
      <c r="J849" s="7"/>
      <c r="K849" s="8"/>
    </row>
    <row r="850" spans="1:11" x14ac:dyDescent="0.25">
      <c r="A850" s="5"/>
      <c r="B850" s="6" t="s">
        <v>20</v>
      </c>
      <c r="C850" s="6"/>
      <c r="D850" s="7"/>
      <c r="E850" s="7"/>
      <c r="F850" s="7"/>
      <c r="G850" s="7"/>
      <c r="H850" s="7"/>
      <c r="I850" s="7"/>
      <c r="J850" s="7"/>
      <c r="K850" s="8"/>
    </row>
    <row r="851" spans="1:11" x14ac:dyDescent="0.25">
      <c r="A851" s="5"/>
      <c r="B851" s="6" t="s">
        <v>21</v>
      </c>
      <c r="C851" s="6"/>
      <c r="D851" s="7"/>
      <c r="E851" s="7"/>
      <c r="F851" s="7"/>
      <c r="G851" s="7"/>
      <c r="H851" s="7"/>
      <c r="I851" s="7"/>
      <c r="J851" s="7"/>
      <c r="K851" s="8"/>
    </row>
    <row r="852" spans="1:11" ht="105" x14ac:dyDescent="0.25">
      <c r="A852" s="5" t="s">
        <v>25</v>
      </c>
      <c r="B852" s="18" t="s">
        <v>165</v>
      </c>
      <c r="C852" s="6">
        <f>SUM(C853:C857)</f>
        <v>227</v>
      </c>
      <c r="D852" s="7">
        <f>SUM(D853:D857)</f>
        <v>227</v>
      </c>
      <c r="E852" s="7">
        <f>IF(C852=0,"",ROUND(D852/C852*100,1))</f>
        <v>100</v>
      </c>
      <c r="F852" s="7">
        <f>SUM(F853:F857)</f>
        <v>0</v>
      </c>
      <c r="G852" s="7">
        <f>IF(C852=0,"",ROUND(F852/C852*100,1))</f>
        <v>0</v>
      </c>
      <c r="H852" s="7">
        <f>SUM(H853:H857)</f>
        <v>0</v>
      </c>
      <c r="I852" s="7">
        <f>IF(C852=0,"",ROUND(H852/C852*100,1))</f>
        <v>0</v>
      </c>
      <c r="J852" s="7">
        <f>SUM(J853:J857)</f>
        <v>0</v>
      </c>
      <c r="K852" s="8">
        <f>IF(C852=0,"",ROUND(J852/C852*100,1))</f>
        <v>0</v>
      </c>
    </row>
    <row r="853" spans="1:11" x14ac:dyDescent="0.25">
      <c r="A853" s="5"/>
      <c r="B853" s="6" t="s">
        <v>17</v>
      </c>
      <c r="C853" s="6">
        <v>227</v>
      </c>
      <c r="D853" s="7">
        <v>227</v>
      </c>
      <c r="E853" s="7">
        <f>IF(C852=0,"",IF(D853=0,"",ROUND(D853/C852*100,1)))</f>
        <v>100</v>
      </c>
      <c r="F853" s="7"/>
      <c r="G853" s="7" t="str">
        <f>IF(C852=0,"",IF(F853=0,"",ROUND(F853/C852*100,1)))</f>
        <v/>
      </c>
      <c r="H853" s="7"/>
      <c r="I853" s="7" t="str">
        <f>IF(C852=0,"",IF(H853=0,"",ROUND(H853/C852*100,1)))</f>
        <v/>
      </c>
      <c r="J853" s="7">
        <v>0</v>
      </c>
      <c r="K853" s="8" t="str">
        <f>IF(C852=0,"",IF(J853=0,"",ROUND(J853/C852*100,1)))</f>
        <v/>
      </c>
    </row>
    <row r="854" spans="1:11" x14ac:dyDescent="0.25">
      <c r="A854" s="5"/>
      <c r="B854" s="6" t="s">
        <v>18</v>
      </c>
      <c r="C854" s="6"/>
      <c r="D854" s="7"/>
      <c r="E854" s="7"/>
      <c r="F854" s="7"/>
      <c r="G854" s="7"/>
      <c r="H854" s="7"/>
      <c r="I854" s="7"/>
      <c r="J854" s="7"/>
      <c r="K854" s="8"/>
    </row>
    <row r="855" spans="1:11" x14ac:dyDescent="0.25">
      <c r="A855" s="5"/>
      <c r="B855" s="6" t="s">
        <v>19</v>
      </c>
      <c r="C855" s="6"/>
      <c r="D855" s="7"/>
      <c r="E855" s="7"/>
      <c r="F855" s="7"/>
      <c r="G855" s="7"/>
      <c r="H855" s="7"/>
      <c r="I855" s="7"/>
      <c r="J855" s="7"/>
      <c r="K855" s="8"/>
    </row>
    <row r="856" spans="1:11" x14ac:dyDescent="0.25">
      <c r="A856" s="5"/>
      <c r="B856" s="6" t="s">
        <v>20</v>
      </c>
      <c r="C856" s="6"/>
      <c r="D856" s="7"/>
      <c r="E856" s="7"/>
      <c r="F856" s="7"/>
      <c r="G856" s="7"/>
      <c r="H856" s="7"/>
      <c r="I856" s="7"/>
      <c r="J856" s="7"/>
      <c r="K856" s="8"/>
    </row>
    <row r="857" spans="1:11" x14ac:dyDescent="0.25">
      <c r="A857" s="5"/>
      <c r="B857" s="6" t="s">
        <v>21</v>
      </c>
      <c r="C857" s="6"/>
      <c r="D857" s="7"/>
      <c r="E857" s="7"/>
      <c r="F857" s="7"/>
      <c r="G857" s="7"/>
      <c r="H857" s="7"/>
      <c r="I857" s="7"/>
      <c r="J857" s="7"/>
      <c r="K857" s="8"/>
    </row>
    <row r="858" spans="1:11" ht="75" x14ac:dyDescent="0.25">
      <c r="A858" s="5" t="s">
        <v>27</v>
      </c>
      <c r="B858" s="18" t="s">
        <v>166</v>
      </c>
      <c r="C858" s="6">
        <f>SUM(C859:C863)</f>
        <v>100</v>
      </c>
      <c r="D858" s="7">
        <f>SUM(D859:D863)</f>
        <v>100</v>
      </c>
      <c r="E858" s="7">
        <f>IF(C858=0,"",ROUND(D858/C858*100,1))</f>
        <v>100</v>
      </c>
      <c r="F858" s="7">
        <f>SUM(F859:F863)</f>
        <v>0</v>
      </c>
      <c r="G858" s="7">
        <f>IF(C858=0,"",ROUND(F858/C858*100,1))</f>
        <v>0</v>
      </c>
      <c r="H858" s="7">
        <f>SUM(H859:H863)</f>
        <v>0</v>
      </c>
      <c r="I858" s="7">
        <f>IF(C858=0,"",ROUND(H858/C858*100,1))</f>
        <v>0</v>
      </c>
      <c r="J858" s="7">
        <f>SUM(J859:J863)</f>
        <v>0</v>
      </c>
      <c r="K858" s="8">
        <f>IF(C858=0,"",ROUND(J858/C858*100,1))</f>
        <v>0</v>
      </c>
    </row>
    <row r="859" spans="1:11" x14ac:dyDescent="0.25">
      <c r="A859" s="5"/>
      <c r="B859" s="6" t="s">
        <v>17</v>
      </c>
      <c r="C859" s="6">
        <v>100</v>
      </c>
      <c r="D859" s="7">
        <v>100</v>
      </c>
      <c r="E859" s="7">
        <f>IF(C858=0,"",IF(D859=0,"",ROUND(D859/C858*100,1)))</f>
        <v>100</v>
      </c>
      <c r="F859" s="7"/>
      <c r="G859" s="7" t="str">
        <f>IF(C858=0,"",IF(F859=0,"",ROUND(F859/C858*100,1)))</f>
        <v/>
      </c>
      <c r="H859" s="7"/>
      <c r="I859" s="7" t="str">
        <f>IF(C858=0,"",IF(H859=0,"",ROUND(H859/C858*100,1)))</f>
        <v/>
      </c>
      <c r="J859" s="7"/>
      <c r="K859" s="8" t="str">
        <f>IF(C858=0,"",IF(J859=0,"",ROUND(J859/C858*100,1)))</f>
        <v/>
      </c>
    </row>
    <row r="860" spans="1:11" x14ac:dyDescent="0.25">
      <c r="A860" s="5"/>
      <c r="B860" s="6" t="s">
        <v>18</v>
      </c>
      <c r="C860" s="6"/>
      <c r="D860" s="7"/>
      <c r="E860" s="7"/>
      <c r="F860" s="7"/>
      <c r="G860" s="7"/>
      <c r="H860" s="7"/>
      <c r="I860" s="7"/>
      <c r="J860" s="7"/>
      <c r="K860" s="8"/>
    </row>
    <row r="861" spans="1:11" x14ac:dyDescent="0.25">
      <c r="A861" s="5"/>
      <c r="B861" s="6" t="s">
        <v>19</v>
      </c>
      <c r="C861" s="6"/>
      <c r="D861" s="7"/>
      <c r="E861" s="7"/>
      <c r="F861" s="7"/>
      <c r="G861" s="7"/>
      <c r="H861" s="7"/>
      <c r="I861" s="7"/>
      <c r="J861" s="7"/>
      <c r="K861" s="8"/>
    </row>
    <row r="862" spans="1:11" x14ac:dyDescent="0.25">
      <c r="A862" s="5"/>
      <c r="B862" s="6" t="s">
        <v>20</v>
      </c>
      <c r="C862" s="6"/>
      <c r="D862" s="7"/>
      <c r="E862" s="7"/>
      <c r="F862" s="7"/>
      <c r="G862" s="7"/>
      <c r="H862" s="7"/>
      <c r="I862" s="7"/>
      <c r="J862" s="7"/>
      <c r="K862" s="8"/>
    </row>
    <row r="863" spans="1:11" x14ac:dyDescent="0.25">
      <c r="A863" s="5"/>
      <c r="B863" s="6" t="s">
        <v>21</v>
      </c>
      <c r="C863" s="6"/>
      <c r="D863" s="7"/>
      <c r="E863" s="7"/>
      <c r="F863" s="7"/>
      <c r="G863" s="7"/>
      <c r="H863" s="7"/>
      <c r="I863" s="7"/>
      <c r="J863" s="7"/>
      <c r="K863" s="8"/>
    </row>
    <row r="864" spans="1:11" ht="75" x14ac:dyDescent="0.25">
      <c r="A864" s="5" t="s">
        <v>29</v>
      </c>
      <c r="B864" s="18" t="s">
        <v>167</v>
      </c>
      <c r="C864" s="6">
        <f>SUM(C865:C869)</f>
        <v>50</v>
      </c>
      <c r="D864" s="7">
        <f>SUM(D865:D869)</f>
        <v>50</v>
      </c>
      <c r="E864" s="7">
        <f>IF(C864=0,"",ROUND(D864/C864*100,1))</f>
        <v>100</v>
      </c>
      <c r="F864" s="7">
        <f>SUM(F865:F869)</f>
        <v>0</v>
      </c>
      <c r="G864" s="7">
        <f>IF(C864=0,"",ROUND(F864/C864*100,1))</f>
        <v>0</v>
      </c>
      <c r="H864" s="7">
        <f>SUM(H865:H869)</f>
        <v>0</v>
      </c>
      <c r="I864" s="7">
        <f>IF(C864=0,"",ROUND(H864/C864*100,1))</f>
        <v>0</v>
      </c>
      <c r="J864" s="7">
        <f>SUM(J865:J869)</f>
        <v>0</v>
      </c>
      <c r="K864" s="8">
        <f>IF(C864=0,"",ROUND(J864/C864*100,1))</f>
        <v>0</v>
      </c>
    </row>
    <row r="865" spans="1:11" x14ac:dyDescent="0.25">
      <c r="A865" s="5"/>
      <c r="B865" s="6" t="s">
        <v>17</v>
      </c>
      <c r="C865" s="6">
        <v>50</v>
      </c>
      <c r="D865" s="7">
        <v>50</v>
      </c>
      <c r="E865" s="7">
        <f>IF(C864=0,"",IF(D865=0,"",ROUND(D865/C864*100,1)))</f>
        <v>100</v>
      </c>
      <c r="F865" s="7"/>
      <c r="G865" s="7" t="str">
        <f>IF(C864=0,"",IF(F865=0,"",ROUND(F865/C864*100,1)))</f>
        <v/>
      </c>
      <c r="H865" s="7"/>
      <c r="I865" s="7" t="str">
        <f>IF(C864=0,"",IF(H865=0,"",ROUND(H865/C864*100,1)))</f>
        <v/>
      </c>
      <c r="J865" s="7">
        <v>0</v>
      </c>
      <c r="K865" s="8" t="str">
        <f>IF(C864=0,"",IF(J865=0,"",ROUND(J865/C864*100,1)))</f>
        <v/>
      </c>
    </row>
    <row r="866" spans="1:11" x14ac:dyDescent="0.25">
      <c r="A866" s="5"/>
      <c r="B866" s="6" t="s">
        <v>18</v>
      </c>
      <c r="C866" s="6"/>
      <c r="D866" s="7"/>
      <c r="E866" s="7"/>
      <c r="F866" s="7"/>
      <c r="G866" s="7"/>
      <c r="H866" s="7"/>
      <c r="I866" s="7"/>
      <c r="J866" s="7"/>
      <c r="K866" s="8"/>
    </row>
    <row r="867" spans="1:11" x14ac:dyDescent="0.25">
      <c r="A867" s="5"/>
      <c r="B867" s="6" t="s">
        <v>19</v>
      </c>
      <c r="C867" s="6"/>
      <c r="D867" s="7"/>
      <c r="E867" s="7"/>
      <c r="F867" s="7"/>
      <c r="G867" s="7"/>
      <c r="H867" s="7"/>
      <c r="I867" s="7"/>
      <c r="J867" s="7"/>
      <c r="K867" s="8"/>
    </row>
    <row r="868" spans="1:11" x14ac:dyDescent="0.25">
      <c r="A868" s="5"/>
      <c r="B868" s="6" t="s">
        <v>20</v>
      </c>
      <c r="C868" s="6"/>
      <c r="D868" s="7"/>
      <c r="E868" s="7"/>
      <c r="F868" s="7"/>
      <c r="G868" s="7"/>
      <c r="H868" s="7"/>
      <c r="I868" s="7"/>
      <c r="J868" s="7"/>
      <c r="K868" s="8"/>
    </row>
    <row r="869" spans="1:11" x14ac:dyDescent="0.25">
      <c r="A869" s="5"/>
      <c r="B869" s="6" t="s">
        <v>21</v>
      </c>
      <c r="C869" s="6"/>
      <c r="D869" s="7"/>
      <c r="E869" s="7"/>
      <c r="F869" s="7"/>
      <c r="G869" s="7"/>
      <c r="H869" s="7"/>
      <c r="I869" s="7"/>
      <c r="J869" s="7"/>
      <c r="K869" s="8"/>
    </row>
    <row r="870" spans="1:11" ht="75" x14ac:dyDescent="0.25">
      <c r="A870" s="5" t="s">
        <v>31</v>
      </c>
      <c r="B870" s="18" t="s">
        <v>168</v>
      </c>
      <c r="C870" s="6">
        <f>SUM(C871:C875)</f>
        <v>24.2</v>
      </c>
      <c r="D870" s="7">
        <f>SUM(D871:D875)</f>
        <v>24.2</v>
      </c>
      <c r="E870" s="7">
        <f>IF(C870=0,"",ROUND(D870/C870*100,1))</f>
        <v>100</v>
      </c>
      <c r="F870" s="7">
        <f>SUM(F871:F875)</f>
        <v>0</v>
      </c>
      <c r="G870" s="7">
        <f>IF(C870=0,"",ROUND(F870/C870*100,1))</f>
        <v>0</v>
      </c>
      <c r="H870" s="7">
        <f>SUM(H871:H875)</f>
        <v>0</v>
      </c>
      <c r="I870" s="7">
        <f>IF(C870=0,"",ROUND(H870/C870*100,1))</f>
        <v>0</v>
      </c>
      <c r="J870" s="7">
        <f>SUM(J871:J875)</f>
        <v>0</v>
      </c>
      <c r="K870" s="8">
        <f>IF(C870=0,"",ROUND(J870/C870*100,1))</f>
        <v>0</v>
      </c>
    </row>
    <row r="871" spans="1:11" x14ac:dyDescent="0.25">
      <c r="A871" s="5"/>
      <c r="B871" s="6" t="s">
        <v>17</v>
      </c>
      <c r="C871" s="6">
        <v>24.2</v>
      </c>
      <c r="D871" s="7">
        <v>24.2</v>
      </c>
      <c r="E871" s="7">
        <f>IF(C870=0,"",IF(D871=0,"",ROUND(D871/C870*100,1)))</f>
        <v>100</v>
      </c>
      <c r="F871" s="7"/>
      <c r="G871" s="7" t="str">
        <f>IF(C870=0,"",IF(F871=0,"",ROUND(F871/C870*100,1)))</f>
        <v/>
      </c>
      <c r="H871" s="7"/>
      <c r="I871" s="7" t="str">
        <f>IF(C870=0,"",IF(H871=0,"",ROUND(H871/C870*100,1)))</f>
        <v/>
      </c>
      <c r="J871" s="7">
        <v>0</v>
      </c>
      <c r="K871" s="8" t="str">
        <f>IF(C870=0,"",IF(J871=0,"",ROUND(J871/C870*100,1)))</f>
        <v/>
      </c>
    </row>
    <row r="872" spans="1:11" x14ac:dyDescent="0.25">
      <c r="A872" s="5"/>
      <c r="B872" s="6" t="s">
        <v>18</v>
      </c>
      <c r="C872" s="6"/>
      <c r="D872" s="7"/>
      <c r="E872" s="7"/>
      <c r="F872" s="7"/>
      <c r="G872" s="7"/>
      <c r="H872" s="7"/>
      <c r="I872" s="7"/>
      <c r="J872" s="7"/>
      <c r="K872" s="8"/>
    </row>
    <row r="873" spans="1:11" x14ac:dyDescent="0.25">
      <c r="A873" s="5"/>
      <c r="B873" s="6" t="s">
        <v>19</v>
      </c>
      <c r="C873" s="6"/>
      <c r="D873" s="7"/>
      <c r="E873" s="7"/>
      <c r="F873" s="7"/>
      <c r="G873" s="7"/>
      <c r="H873" s="7"/>
      <c r="I873" s="7"/>
      <c r="J873" s="7"/>
      <c r="K873" s="8"/>
    </row>
    <row r="874" spans="1:11" x14ac:dyDescent="0.25">
      <c r="A874" s="5"/>
      <c r="B874" s="6" t="s">
        <v>20</v>
      </c>
      <c r="C874" s="6"/>
      <c r="D874" s="7"/>
      <c r="E874" s="7"/>
      <c r="F874" s="7"/>
      <c r="G874" s="7"/>
      <c r="H874" s="7"/>
      <c r="I874" s="7"/>
      <c r="J874" s="7"/>
      <c r="K874" s="8"/>
    </row>
    <row r="875" spans="1:11" x14ac:dyDescent="0.25">
      <c r="A875" s="5"/>
      <c r="B875" s="6" t="s">
        <v>21</v>
      </c>
      <c r="C875" s="6"/>
      <c r="D875" s="7"/>
      <c r="E875" s="7"/>
      <c r="F875" s="7"/>
      <c r="G875" s="7"/>
      <c r="H875" s="7"/>
      <c r="I875" s="7"/>
      <c r="J875" s="7"/>
      <c r="K875" s="8"/>
    </row>
    <row r="876" spans="1:11" ht="75" x14ac:dyDescent="0.25">
      <c r="A876" s="5" t="s">
        <v>33</v>
      </c>
      <c r="B876" s="18" t="s">
        <v>169</v>
      </c>
      <c r="C876" s="6">
        <f>SUM(C877:C881)</f>
        <v>100</v>
      </c>
      <c r="D876" s="7">
        <f>SUM(D877:D881)</f>
        <v>100</v>
      </c>
      <c r="E876" s="7">
        <f>IF(C876=0,"",ROUND(D876/C876*100,1))</f>
        <v>100</v>
      </c>
      <c r="F876" s="7">
        <f>SUM(F877:F881)</f>
        <v>0</v>
      </c>
      <c r="G876" s="7">
        <f>IF(C876=0,"",ROUND(F876/C876*100,1))</f>
        <v>0</v>
      </c>
      <c r="H876" s="7">
        <f>SUM(H877:H881)</f>
        <v>0</v>
      </c>
      <c r="I876" s="7">
        <f>IF(C876=0,"",ROUND(H876/C876*100,1))</f>
        <v>0</v>
      </c>
      <c r="J876" s="7">
        <f>SUM(J877:J881)</f>
        <v>0</v>
      </c>
      <c r="K876" s="8">
        <f>IF(C876=0,"",ROUND(J876/C876*100,1))</f>
        <v>0</v>
      </c>
    </row>
    <row r="877" spans="1:11" x14ac:dyDescent="0.25">
      <c r="A877" s="5"/>
      <c r="B877" s="6" t="s">
        <v>17</v>
      </c>
      <c r="C877" s="6">
        <v>100</v>
      </c>
      <c r="D877" s="7">
        <v>100</v>
      </c>
      <c r="E877" s="7">
        <f>IF(C876=0,"",IF(D877=0,"",ROUND(D877/C876*100,1)))</f>
        <v>100</v>
      </c>
      <c r="F877" s="7"/>
      <c r="G877" s="7" t="str">
        <f>IF(C876=0,"",IF(F877=0,"",ROUND(F877/C876*100,1)))</f>
        <v/>
      </c>
      <c r="H877" s="7"/>
      <c r="I877" s="7" t="str">
        <f>IF(C876=0,"",IF(H877=0,"",ROUND(H877/C876*100,1)))</f>
        <v/>
      </c>
      <c r="J877" s="7">
        <v>0</v>
      </c>
      <c r="K877" s="8" t="str">
        <f>IF(C876=0,"",IF(J877=0,"",ROUND(J877/C876*100,1)))</f>
        <v/>
      </c>
    </row>
    <row r="878" spans="1:11" x14ac:dyDescent="0.25">
      <c r="A878" s="5"/>
      <c r="B878" s="6" t="s">
        <v>18</v>
      </c>
      <c r="C878" s="6"/>
      <c r="D878" s="7"/>
      <c r="E878" s="7"/>
      <c r="F878" s="7"/>
      <c r="G878" s="7"/>
      <c r="H878" s="7"/>
      <c r="I878" s="7"/>
      <c r="J878" s="7"/>
      <c r="K878" s="8"/>
    </row>
    <row r="879" spans="1:11" x14ac:dyDescent="0.25">
      <c r="A879" s="5"/>
      <c r="B879" s="6" t="s">
        <v>19</v>
      </c>
      <c r="C879" s="6"/>
      <c r="D879" s="7"/>
      <c r="E879" s="7"/>
      <c r="F879" s="7"/>
      <c r="G879" s="7"/>
      <c r="H879" s="7"/>
      <c r="I879" s="7"/>
      <c r="J879" s="7"/>
      <c r="K879" s="8"/>
    </row>
    <row r="880" spans="1:11" x14ac:dyDescent="0.25">
      <c r="A880" s="5"/>
      <c r="B880" s="6" t="s">
        <v>20</v>
      </c>
      <c r="C880" s="6"/>
      <c r="D880" s="7"/>
      <c r="E880" s="7"/>
      <c r="F880" s="7"/>
      <c r="G880" s="7"/>
      <c r="H880" s="7"/>
      <c r="I880" s="7"/>
      <c r="J880" s="7"/>
      <c r="K880" s="8"/>
    </row>
    <row r="881" spans="1:11" x14ac:dyDescent="0.25">
      <c r="A881" s="9"/>
      <c r="B881" s="10" t="s">
        <v>21</v>
      </c>
      <c r="C881" s="10"/>
      <c r="D881" s="11"/>
      <c r="E881" s="11"/>
      <c r="F881" s="11"/>
      <c r="G881" s="11"/>
      <c r="H881" s="11"/>
      <c r="I881" s="11"/>
      <c r="J881" s="11"/>
      <c r="K881" s="12"/>
    </row>
    <row r="882" spans="1:11" ht="45" customHeight="1" x14ac:dyDescent="0.25">
      <c r="A882" s="5">
        <v>8</v>
      </c>
      <c r="B882" s="18" t="s">
        <v>208</v>
      </c>
      <c r="C882" s="6">
        <f>SUM(C883:C887)</f>
        <v>770.77</v>
      </c>
      <c r="D882" s="7">
        <f>SUM(D883:D887)</f>
        <v>770.77</v>
      </c>
      <c r="E882" s="7">
        <f>IF(C882=0,"",ROUND(D882/C882*100,1))</f>
        <v>100</v>
      </c>
      <c r="F882" s="7">
        <f>SUM(F883:F887)</f>
        <v>0</v>
      </c>
      <c r="G882" s="7">
        <f>IF(C882=0,"",ROUND(F882/C882*100,1))</f>
        <v>0</v>
      </c>
      <c r="H882" s="7">
        <f>SUM(H883:H887)</f>
        <v>0</v>
      </c>
      <c r="I882" s="7">
        <f>IF(C882=0,"",ROUND(H882/C882*100,1))</f>
        <v>0</v>
      </c>
      <c r="J882" s="7">
        <f>SUM(J883:J887)</f>
        <v>0</v>
      </c>
      <c r="K882" s="8">
        <f>IF(C882=0,"",ROUND(J882/C882*100,1))</f>
        <v>0</v>
      </c>
    </row>
    <row r="883" spans="1:11" x14ac:dyDescent="0.25">
      <c r="A883" s="5"/>
      <c r="B883" s="6" t="s">
        <v>17</v>
      </c>
      <c r="C883" s="6">
        <v>0</v>
      </c>
      <c r="D883" s="7">
        <v>0</v>
      </c>
      <c r="E883" s="7" t="str">
        <f>IF(C882=0,"",IF(D883=0,"",ROUND(D883/C882*100,1)))</f>
        <v/>
      </c>
      <c r="F883" s="7"/>
      <c r="G883" s="7" t="str">
        <f>IF(C882=0,"",IF(F883=0,"",ROUND(F883/C882*100,1)))</f>
        <v/>
      </c>
      <c r="H883" s="7"/>
      <c r="I883" s="7" t="str">
        <f>IF(C882=0,"",IF(H883=0,"",ROUND(H883/C882*100,1)))</f>
        <v/>
      </c>
      <c r="J883" s="7">
        <v>0</v>
      </c>
      <c r="K883" s="8" t="str">
        <f>IF(C882=0,"",IF(J883=0,"",ROUND(J883/C882*100,1)))</f>
        <v/>
      </c>
    </row>
    <row r="884" spans="1:11" x14ac:dyDescent="0.25">
      <c r="A884" s="5"/>
      <c r="B884" s="6" t="s">
        <v>18</v>
      </c>
      <c r="C884" s="6"/>
      <c r="D884" s="7"/>
      <c r="E884" s="7"/>
      <c r="F884" s="7"/>
      <c r="G884" s="7"/>
      <c r="H884" s="7"/>
      <c r="I884" s="7"/>
      <c r="J884" s="7"/>
      <c r="K884" s="8"/>
    </row>
    <row r="885" spans="1:11" x14ac:dyDescent="0.25">
      <c r="A885" s="5"/>
      <c r="B885" s="6" t="s">
        <v>19</v>
      </c>
      <c r="C885" s="6"/>
      <c r="D885" s="7"/>
      <c r="E885" s="7"/>
      <c r="F885" s="7"/>
      <c r="G885" s="7"/>
      <c r="H885" s="7"/>
      <c r="I885" s="7"/>
      <c r="J885" s="7"/>
      <c r="K885" s="8"/>
    </row>
    <row r="886" spans="1:11" x14ac:dyDescent="0.25">
      <c r="A886" s="5"/>
      <c r="B886" s="6" t="s">
        <v>20</v>
      </c>
      <c r="C886" s="6"/>
      <c r="D886" s="7"/>
      <c r="E886" s="7"/>
      <c r="F886" s="7"/>
      <c r="G886" s="7"/>
      <c r="H886" s="7"/>
      <c r="I886" s="7"/>
      <c r="J886" s="7"/>
      <c r="K886" s="8"/>
    </row>
    <row r="887" spans="1:11" x14ac:dyDescent="0.25">
      <c r="A887" s="9"/>
      <c r="B887" s="10" t="s">
        <v>21</v>
      </c>
      <c r="C887" s="10">
        <v>770.77</v>
      </c>
      <c r="D887" s="11">
        <v>770.77</v>
      </c>
      <c r="E887" s="11"/>
      <c r="F887" s="11"/>
      <c r="G887" s="11"/>
      <c r="H887" s="11"/>
      <c r="I887" s="11"/>
      <c r="J887" s="11"/>
      <c r="K887" s="12"/>
    </row>
    <row r="889" spans="1:11" x14ac:dyDescent="0.25">
      <c r="B889" t="s">
        <v>191</v>
      </c>
      <c r="F889" t="s">
        <v>192</v>
      </c>
    </row>
    <row r="890" spans="1:11" x14ac:dyDescent="0.25">
      <c r="B890" t="s">
        <v>193</v>
      </c>
      <c r="F890" t="s">
        <v>194</v>
      </c>
    </row>
    <row r="893" spans="1:11" x14ac:dyDescent="0.25">
      <c r="C893" t="s">
        <v>195</v>
      </c>
    </row>
    <row r="897" spans="2:6" x14ac:dyDescent="0.25">
      <c r="B897" t="s">
        <v>196</v>
      </c>
      <c r="F897" t="s">
        <v>197</v>
      </c>
    </row>
    <row r="898" spans="2:6" x14ac:dyDescent="0.25">
      <c r="F898" t="s">
        <v>198</v>
      </c>
    </row>
  </sheetData>
  <mergeCells count="6">
    <mergeCell ref="A2:D2"/>
    <mergeCell ref="A6:K6"/>
    <mergeCell ref="J8:K8"/>
    <mergeCell ref="C9:C10"/>
    <mergeCell ref="D9:K9"/>
    <mergeCell ref="A9:A11"/>
  </mergeCells>
  <pageMargins left="0.75" right="0.75" top="1" bottom="1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Luminita.Ropcean</cp:lastModifiedBy>
  <cp:revision>0</cp:revision>
  <cp:lastPrinted>2026-05-06T12:10:41Z</cp:lastPrinted>
  <dcterms:created xsi:type="dcterms:W3CDTF">2026-05-05T10:47:43Z</dcterms:created>
  <dcterms:modified xsi:type="dcterms:W3CDTF">2026-11-02T08:52:09Z</dcterms:modified>
  <dc:language>en-US</dc:language>
</cp:coreProperties>
</file>