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8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<sst xmlns="http://schemas.openxmlformats.org/spreadsheetml/2006/main" count="247" uniqueCount="138">
  <si>
    <t>JUDETUL SUCEAVA</t>
  </si>
  <si>
    <t>MUNICIPIUL CÂMPULUNG MOLDOVENESC</t>
  </si>
  <si>
    <t xml:space="preserve"> Denumirea obiectivului</t>
  </si>
  <si>
    <t>Valoarea</t>
  </si>
  <si>
    <t xml:space="preserve"> </t>
  </si>
  <si>
    <t>totala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</si>
  <si>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</si>
  <si>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</si>
  <si>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</si>
  <si>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</si>
  <si>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</si>
  <si>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</si>
  <si>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</si>
  <si>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</si>
  <si>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</si>
  <si>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</si>
  <si>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</si>
  <si>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</si>
  <si>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</si>
  <si>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</si>
  <si>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</si>
  <si>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</si>
  <si>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</si>
  <si>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</si>
  <si>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</si>
  <si>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</si>
  <si>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</si>
  <si>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</si>
  <si>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</si>
  <si>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</si>
  <si>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</si>
  <si>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</si>
  <si>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</si>
  <si>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</si>
  <si>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</si>
  <si>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</si>
  <si>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</si>
  <si>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</si>
  <si>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</si>
  <si>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</si>
  <si>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</si>
  <si>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</si>
  <si>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</si>
  <si>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</si>
  <si>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</si>
  <si>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</si>
  <si>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</si>
  <si>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</si>
  <si>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 O T A L</t>
  </si>
  <si>
    <t>C.</t>
  </si>
  <si>
    <t>Alte cheltuieli de investiţii</t>
  </si>
  <si>
    <t>Cap.66.10 Sanatate</t>
  </si>
  <si>
    <t xml:space="preserve">B. </t>
  </si>
  <si>
    <t>Lucrări noi</t>
  </si>
  <si>
    <t>Spitalul Municipal</t>
  </si>
  <si>
    <t>Spitalul de Psihiatrie</t>
  </si>
  <si>
    <t>Cap.67.10 Cultură, recreere și religie</t>
  </si>
  <si>
    <t>Muzeul Arta Lemnului</t>
  </si>
  <si>
    <t>Restaurare Casa Lates</t>
  </si>
  <si>
    <t>Imprejmuire stadion(gard)</t>
  </si>
  <si>
    <t>Clubul Sportiv Rarăul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</si>
  <si>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</si>
  <si>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</si>
  <si>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</si>
  <si>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</si>
  <si>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</si>
  <si>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</si>
  <si>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Secretarul general,</t>
  </si>
  <si>
    <t>Erhan Rodica</t>
  </si>
  <si>
    <t>CONSILIUL LOCAL AL MUNICIPIULUI CÂMPULUNG MOLDOVENESC</t>
  </si>
  <si>
    <t>Anexa nr. 5 laHCL nr.      /2014</t>
  </si>
  <si>
    <t xml:space="preserve">L I S T A  obiectivelor de investiţii din bugetul de venituri proprii si partial subventionate pe anul 2014 </t>
  </si>
  <si>
    <t>LEI</t>
  </si>
  <si>
    <t xml:space="preserve">               Prevederi 2011  </t>
  </si>
  <si>
    <t>Prevederi 2013</t>
  </si>
  <si>
    <t>Capacităţi</t>
  </si>
  <si>
    <t>Termen</t>
  </si>
  <si>
    <t>P.I.F.</t>
  </si>
  <si>
    <t>12</t>
  </si>
  <si>
    <t>13</t>
  </si>
  <si>
    <t>A.</t>
  </si>
  <si>
    <t>Lucrări în continuare</t>
  </si>
  <si>
    <t>B</t>
  </si>
  <si>
    <t>Lucrari noi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</si>
  <si>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</si>
  <si>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</si>
  <si>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</si>
  <si>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</si>
  <si>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</si>
  <si>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</si>
  <si>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</si>
  <si>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</si>
  <si>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</si>
  <si>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</si>
  <si>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</si>
  <si>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</si>
  <si>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</si>
  <si>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</si>
  <si>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</si>
  <si>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</si>
  <si>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</si>
  <si>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</si>
  <si>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</si>
  <si>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</si>
  <si>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</si>
  <si>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</si>
  <si>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</si>
  <si>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</si>
  <si>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</si>
  <si>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</si>
  <si>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</si>
  <si>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</si>
  <si>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</si>
  <si>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</si>
  <si>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L I S T A  obiectivelor de investiţii la  bugetul intituțiilor și activităților finanțate parțial sau total din venituri proprii anul 2024</t>
  </si>
  <si>
    <t>Lucrari de reabilitare circuite electrice</t>
  </si>
  <si>
    <t>Targa transport si transfer pacienti</t>
  </si>
  <si>
    <t>Targa transport si transfer ATI</t>
  </si>
  <si>
    <t>Targa hidraulica</t>
  </si>
  <si>
    <t xml:space="preserve">Antivirus </t>
  </si>
  <si>
    <t>Calandru profesional</t>
  </si>
  <si>
    <t xml:space="preserve">               Prevederi 2024</t>
  </si>
  <si>
    <t>Masina de curatat cartofi</t>
  </si>
  <si>
    <t>Masina de spalat vase</t>
  </si>
  <si>
    <t>Antivirus Bit Defender Total Security, 40buc</t>
  </si>
  <si>
    <t>Sistem informatic-modul Sotfech Pa -Gestoc</t>
  </si>
  <si>
    <t>Sistem informatic-modul Sotfech E-factura</t>
  </si>
  <si>
    <t>Expertiza tehnica si peoiectare lucrari de reparatie, renovare, protejare si hidroizolatie exterioara verticala subsol cladire principala</t>
  </si>
  <si>
    <t>A</t>
  </si>
  <si>
    <t>Lucrări de împrejmuire</t>
  </si>
  <si>
    <t>Lucrări de asfaltare</t>
  </si>
  <si>
    <t>Lucrări de pavare</t>
  </si>
  <si>
    <t>Lucrări zid de sprijin- terenul 2</t>
  </si>
  <si>
    <t>Mobilier stradal (statuie decorativa)</t>
  </si>
  <si>
    <t>Panou publicitar (casetă luminoasă)</t>
  </si>
  <si>
    <t>Documentatie obținere aviz I.S.U.</t>
  </si>
  <si>
    <t>Holter TA</t>
  </si>
  <si>
    <t>Anexa nr. 7 la HCL nr. 10/2024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</si>
</sst>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.00\ _R_O_N_-;\-* #,##0.00\ _R_O_N_-;_-* &quot;-&quot;??\ _R_O_N_-;_-@_-"/>
    <numFmt numFmtId="183" formatCode="_-* #,##0\ _R_O_N_-;\-* #,##0\ _R_O_N_-;_-* &quot;-&quot;\ _R_O_N_-;_-@_-"/>
    <numFmt numFmtId="184" formatCode="0.000"/>
  </numFmts>
  <fonts count="52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7" fillId="20" borderId="0" applyNumberFormat="0" applyBorder="0" applyAlignment="0" applyProtection="0"/>
    <xf numFmtId="0" fontId="23" fillId="21" borderId="1" applyNumberFormat="0" applyAlignment="0" applyProtection="0"/>
    <xf numFmtId="0" fontId="38" fillId="22" borderId="2" applyNumberFormat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6" applyNumberFormat="0" applyAlignment="0" applyProtection="0"/>
    <xf numFmtId="0" fontId="15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Alignment="0" applyProtection="0"/>
    <xf numFmtId="0" fontId="22" fillId="21" borderId="9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8" xfId="0" applyFont="1" applyFill="1" applyBorder="1" applyAlignment="1">
      <alignment/>
    </xf>
    <xf numFmtId="0" fontId="5" fillId="26" borderId="19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13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22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6" fillId="27" borderId="23" xfId="0" applyFont="1" applyFill="1" applyBorder="1" applyAlignment="1">
      <alignment/>
    </xf>
    <xf numFmtId="0" fontId="6" fillId="27" borderId="24" xfId="0" applyFont="1" applyFill="1" applyBorder="1" applyAlignment="1">
      <alignment/>
    </xf>
    <xf numFmtId="4" fontId="6" fillId="27" borderId="25" xfId="0" applyNumberFormat="1" applyFont="1" applyFill="1" applyBorder="1" applyAlignment="1">
      <alignment horizontal="right"/>
    </xf>
    <xf numFmtId="0" fontId="6" fillId="26" borderId="26" xfId="0" applyFont="1" applyFill="1" applyBorder="1" applyAlignment="1">
      <alignment/>
    </xf>
    <xf numFmtId="4" fontId="5" fillId="26" borderId="26" xfId="0" applyNumberFormat="1" applyFont="1" applyFill="1" applyBorder="1" applyAlignment="1">
      <alignment horizontal="right"/>
    </xf>
    <xf numFmtId="0" fontId="7" fillId="26" borderId="26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5" fillId="26" borderId="26" xfId="0" applyFont="1" applyFill="1" applyBorder="1" applyAlignment="1">
      <alignment/>
    </xf>
    <xf numFmtId="4" fontId="6" fillId="26" borderId="26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4" fontId="0" fillId="0" borderId="26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184" fontId="5" fillId="0" borderId="26" xfId="0" applyNumberFormat="1" applyFont="1" applyFill="1" applyBorder="1" applyAlignment="1">
      <alignment horizontal="right"/>
    </xf>
    <xf numFmtId="184" fontId="5" fillId="0" borderId="26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0" fontId="2" fillId="26" borderId="2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/>
    </xf>
    <xf numFmtId="0" fontId="4" fillId="26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26" xfId="0" applyNumberFormat="1" applyFont="1" applyFill="1" applyBorder="1" applyAlignment="1">
      <alignment horizontal="right"/>
    </xf>
    <xf numFmtId="3" fontId="4" fillId="26" borderId="26" xfId="0" applyNumberFormat="1" applyFont="1" applyFill="1" applyBorder="1" applyAlignment="1">
      <alignment horizontal="right"/>
    </xf>
    <xf numFmtId="0" fontId="3" fillId="26" borderId="26" xfId="0" applyFont="1" applyFill="1" applyBorder="1" applyAlignment="1">
      <alignment/>
    </xf>
    <xf numFmtId="3" fontId="3" fillId="26" borderId="26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2" fillId="26" borderId="26" xfId="0" applyNumberFormat="1" applyFont="1" applyFill="1" applyBorder="1" applyAlignment="1">
      <alignment horizontal="right"/>
    </xf>
    <xf numFmtId="0" fontId="5" fillId="26" borderId="21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4" fontId="6" fillId="27" borderId="28" xfId="0" applyNumberFormat="1" applyFont="1" applyFill="1" applyBorder="1" applyAlignment="1">
      <alignment horizontal="right"/>
    </xf>
    <xf numFmtId="49" fontId="2" fillId="26" borderId="26" xfId="0" applyNumberFormat="1" applyFont="1" applyFill="1" applyBorder="1" applyAlignment="1">
      <alignment wrapText="1"/>
    </xf>
    <xf numFmtId="0" fontId="2" fillId="26" borderId="29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1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3" fontId="2" fillId="26" borderId="33" xfId="0" applyNumberFormat="1" applyFont="1" applyFill="1" applyBorder="1" applyAlignment="1">
      <alignment horizontal="right"/>
    </xf>
    <xf numFmtId="0" fontId="2" fillId="26" borderId="0" xfId="0" applyFont="1" applyFill="1" applyBorder="1" applyAlignment="1">
      <alignment/>
    </xf>
    <xf numFmtId="3" fontId="2" fillId="26" borderId="0" xfId="0" applyNumberFormat="1" applyFont="1" applyFill="1" applyBorder="1" applyAlignment="1">
      <alignment horizontal="right"/>
    </xf>
    <xf numFmtId="0" fontId="4" fillId="26" borderId="0" xfId="0" applyFont="1" applyFill="1" applyBorder="1" applyAlignment="1">
      <alignment/>
    </xf>
    <xf numFmtId="3" fontId="5" fillId="26" borderId="0" xfId="0" applyNumberFormat="1" applyFont="1" applyFill="1" applyBorder="1" applyAlignment="1">
      <alignment horizontal="right"/>
    </xf>
    <xf numFmtId="0" fontId="7" fillId="26" borderId="0" xfId="0" applyFont="1" applyFill="1" applyAlignment="1">
      <alignment/>
    </xf>
    <xf numFmtId="3" fontId="7" fillId="26" borderId="0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0" fontId="3" fillId="26" borderId="0" xfId="0" applyFont="1" applyFill="1" applyBorder="1" applyAlignment="1">
      <alignment/>
    </xf>
    <xf numFmtId="3" fontId="3" fillId="26" borderId="0" xfId="0" applyNumberFormat="1" applyFont="1" applyFill="1" applyBorder="1" applyAlignment="1">
      <alignment horizontal="right"/>
    </xf>
    <xf numFmtId="3" fontId="2" fillId="26" borderId="34" xfId="0" applyNumberFormat="1" applyFont="1" applyFill="1" applyBorder="1" applyAlignment="1">
      <alignment horizontal="right"/>
    </xf>
    <xf numFmtId="3" fontId="2" fillId="26" borderId="35" xfId="0" applyNumberFormat="1" applyFont="1" applyFill="1" applyBorder="1" applyAlignment="1">
      <alignment horizontal="right"/>
    </xf>
    <xf numFmtId="3" fontId="2" fillId="26" borderId="36" xfId="0" applyNumberFormat="1" applyFont="1" applyFill="1" applyBorder="1" applyAlignment="1">
      <alignment horizontal="right"/>
    </xf>
    <xf numFmtId="3" fontId="2" fillId="26" borderId="37" xfId="0" applyNumberFormat="1" applyFont="1" applyFill="1" applyBorder="1" applyAlignment="1">
      <alignment horizontal="right"/>
    </xf>
    <xf numFmtId="0" fontId="5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0" fontId="9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10" fillId="26" borderId="38" xfId="0" applyFont="1" applyFill="1" applyBorder="1" applyAlignment="1">
      <alignment/>
    </xf>
    <xf numFmtId="0" fontId="10" fillId="26" borderId="39" xfId="0" applyFont="1" applyFill="1" applyBorder="1" applyAlignment="1">
      <alignment/>
    </xf>
    <xf numFmtId="0" fontId="10" fillId="26" borderId="4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41" xfId="0" applyFont="1" applyFill="1" applyBorder="1" applyAlignment="1">
      <alignment/>
    </xf>
    <xf numFmtId="0" fontId="10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9" xfId="0" applyFont="1" applyFill="1" applyBorder="1" applyAlignment="1">
      <alignment/>
    </xf>
    <xf numFmtId="0" fontId="10" fillId="26" borderId="20" xfId="0" applyFont="1" applyFill="1" applyBorder="1" applyAlignment="1">
      <alignment/>
    </xf>
    <xf numFmtId="0" fontId="10" fillId="26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center"/>
    </xf>
    <xf numFmtId="0" fontId="10" fillId="26" borderId="44" xfId="0" applyFont="1" applyFill="1" applyBorder="1" applyAlignment="1">
      <alignment horizontal="center"/>
    </xf>
    <xf numFmtId="0" fontId="10" fillId="26" borderId="45" xfId="0" applyFont="1" applyFill="1" applyBorder="1" applyAlignment="1">
      <alignment horizontal="center"/>
    </xf>
    <xf numFmtId="0" fontId="10" fillId="26" borderId="46" xfId="0" applyFont="1" applyFill="1" applyBorder="1" applyAlignment="1">
      <alignment horizontal="center"/>
    </xf>
    <xf numFmtId="0" fontId="48" fillId="28" borderId="41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3" fontId="11" fillId="26" borderId="47" xfId="0" applyNumberFormat="1" applyFont="1" applyFill="1" applyBorder="1" applyAlignment="1">
      <alignment horizontal="center"/>
    </xf>
    <xf numFmtId="0" fontId="48" fillId="28" borderId="48" xfId="0" applyFont="1" applyFill="1" applyBorder="1" applyAlignment="1">
      <alignment vertical="center"/>
    </xf>
    <xf numFmtId="3" fontId="48" fillId="28" borderId="49" xfId="0" applyNumberFormat="1" applyFont="1" applyFill="1" applyBorder="1" applyAlignment="1">
      <alignment horizontal="center" vertical="center"/>
    </xf>
    <xf numFmtId="3" fontId="11" fillId="26" borderId="48" xfId="0" applyNumberFormat="1" applyFont="1" applyFill="1" applyBorder="1" applyAlignment="1">
      <alignment horizontal="center"/>
    </xf>
    <xf numFmtId="3" fontId="10" fillId="26" borderId="49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/>
    </xf>
    <xf numFmtId="3" fontId="10" fillId="26" borderId="48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/>
    </xf>
    <xf numFmtId="3" fontId="10" fillId="26" borderId="48" xfId="0" applyNumberFormat="1" applyFont="1" applyFill="1" applyBorder="1" applyAlignment="1">
      <alignment horizontal="center"/>
    </xf>
    <xf numFmtId="3" fontId="48" fillId="28" borderId="50" xfId="0" applyNumberFormat="1" applyFont="1" applyFill="1" applyBorder="1" applyAlignment="1">
      <alignment horizontal="center" vertical="center"/>
    </xf>
    <xf numFmtId="3" fontId="48" fillId="28" borderId="48" xfId="0" applyNumberFormat="1" applyFont="1" applyFill="1" applyBorder="1" applyAlignment="1">
      <alignment horizontal="center" vertical="center"/>
    </xf>
    <xf numFmtId="0" fontId="49" fillId="28" borderId="48" xfId="0" applyFont="1" applyFill="1" applyBorder="1" applyAlignment="1">
      <alignment vertical="center"/>
    </xf>
    <xf numFmtId="0" fontId="49" fillId="28" borderId="48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center" vertical="center"/>
    </xf>
    <xf numFmtId="0" fontId="49" fillId="28" borderId="51" xfId="0" applyFont="1" applyFill="1" applyBorder="1" applyAlignment="1">
      <alignment vertical="center"/>
    </xf>
    <xf numFmtId="0" fontId="49" fillId="28" borderId="0" xfId="0" applyFont="1" applyFill="1" applyBorder="1" applyAlignment="1">
      <alignment horizontal="left" vertical="center"/>
    </xf>
    <xf numFmtId="3" fontId="48" fillId="28" borderId="52" xfId="0" applyNumberFormat="1" applyFont="1" applyFill="1" applyBorder="1" applyAlignment="1">
      <alignment horizontal="center" vertical="center"/>
    </xf>
    <xf numFmtId="0" fontId="10" fillId="26" borderId="48" xfId="0" applyFont="1" applyFill="1" applyBorder="1" applyAlignment="1">
      <alignment horizontal="center"/>
    </xf>
    <xf numFmtId="0" fontId="49" fillId="28" borderId="53" xfId="0" applyFont="1" applyFill="1" applyBorder="1" applyAlignment="1">
      <alignment vertical="center"/>
    </xf>
    <xf numFmtId="0" fontId="48" fillId="0" borderId="47" xfId="0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/>
    </xf>
    <xf numFmtId="0" fontId="50" fillId="28" borderId="53" xfId="0" applyFont="1" applyFill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 wrapText="1"/>
    </xf>
    <xf numFmtId="3" fontId="13" fillId="0" borderId="50" xfId="57" applyNumberFormat="1" applyFont="1" applyBorder="1" applyAlignment="1">
      <alignment horizontal="center" wrapText="1"/>
      <protection/>
    </xf>
    <xf numFmtId="3" fontId="13" fillId="0" borderId="48" xfId="57" applyNumberFormat="1" applyFont="1" applyBorder="1" applyAlignment="1">
      <alignment horizontal="center" wrapText="1"/>
      <protection/>
    </xf>
    <xf numFmtId="0" fontId="13" fillId="0" borderId="54" xfId="0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/>
    </xf>
    <xf numFmtId="0" fontId="48" fillId="28" borderId="51" xfId="0" applyFont="1" applyFill="1" applyBorder="1" applyAlignment="1">
      <alignment vertical="center"/>
    </xf>
    <xf numFmtId="0" fontId="48" fillId="28" borderId="55" xfId="0" applyFont="1" applyFill="1" applyBorder="1" applyAlignment="1">
      <alignment vertical="center"/>
    </xf>
    <xf numFmtId="0" fontId="49" fillId="28" borderId="51" xfId="0" applyFont="1" applyFill="1" applyBorder="1" applyAlignment="1">
      <alignment vertical="center"/>
    </xf>
    <xf numFmtId="0" fontId="49" fillId="28" borderId="0" xfId="0" applyFont="1" applyFill="1" applyBorder="1" applyAlignment="1">
      <alignment horizontal="left" vertical="center"/>
    </xf>
    <xf numFmtId="3" fontId="11" fillId="26" borderId="52" xfId="0" applyNumberFormat="1" applyFont="1" applyFill="1" applyBorder="1" applyAlignment="1">
      <alignment horizontal="center"/>
    </xf>
    <xf numFmtId="3" fontId="11" fillId="26" borderId="50" xfId="0" applyNumberFormat="1" applyFont="1" applyFill="1" applyBorder="1" applyAlignment="1">
      <alignment horizontal="center"/>
    </xf>
    <xf numFmtId="0" fontId="48" fillId="28" borderId="56" xfId="0" applyFont="1" applyFill="1" applyBorder="1" applyAlignment="1">
      <alignment horizontal="center" vertical="center"/>
    </xf>
    <xf numFmtId="3" fontId="11" fillId="26" borderId="48" xfId="0" applyNumberFormat="1" applyFont="1" applyFill="1" applyBorder="1" applyAlignment="1">
      <alignment horizontal="center"/>
    </xf>
    <xf numFmtId="0" fontId="50" fillId="28" borderId="52" xfId="0" applyFont="1" applyFill="1" applyBorder="1" applyAlignment="1">
      <alignment horizontal="center" vertical="center"/>
    </xf>
    <xf numFmtId="3" fontId="50" fillId="28" borderId="49" xfId="0" applyNumberFormat="1" applyFont="1" applyFill="1" applyBorder="1" applyAlignment="1">
      <alignment horizontal="center" vertical="center"/>
    </xf>
    <xf numFmtId="0" fontId="48" fillId="28" borderId="47" xfId="0" applyFont="1" applyFill="1" applyBorder="1" applyAlignment="1">
      <alignment horizontal="center" vertical="center"/>
    </xf>
    <xf numFmtId="3" fontId="50" fillId="28" borderId="49" xfId="0" applyNumberFormat="1" applyFont="1" applyFill="1" applyBorder="1" applyAlignment="1">
      <alignment horizontal="center" vertical="center"/>
    </xf>
    <xf numFmtId="0" fontId="51" fillId="26" borderId="0" xfId="0" applyFont="1" applyFill="1" applyAlignment="1">
      <alignment horizontal="center"/>
    </xf>
    <xf numFmtId="3" fontId="51" fillId="26" borderId="0" xfId="0" applyNumberFormat="1" applyFont="1" applyFill="1" applyBorder="1" applyAlignment="1">
      <alignment horizontal="right"/>
    </xf>
    <xf numFmtId="0" fontId="51" fillId="26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26" borderId="0" xfId="0" applyFont="1" applyFill="1" applyAlignment="1">
      <alignment/>
    </xf>
    <xf numFmtId="0" fontId="51" fillId="26" borderId="0" xfId="0" applyFont="1" applyFill="1" applyBorder="1" applyAlignment="1">
      <alignment horizontal="right"/>
    </xf>
    <xf numFmtId="0" fontId="8" fillId="26" borderId="0" xfId="0" applyFont="1" applyFill="1" applyAlignment="1">
      <alignment/>
    </xf>
    <xf numFmtId="0" fontId="10" fillId="26" borderId="57" xfId="0" applyFont="1" applyFill="1" applyBorder="1" applyAlignment="1">
      <alignment/>
    </xf>
    <xf numFmtId="0" fontId="10" fillId="26" borderId="58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59" xfId="0" applyFont="1" applyFill="1" applyBorder="1" applyAlignment="1">
      <alignment/>
    </xf>
    <xf numFmtId="0" fontId="10" fillId="26" borderId="60" xfId="0" applyFont="1" applyFill="1" applyBorder="1" applyAlignment="1">
      <alignment/>
    </xf>
    <xf numFmtId="0" fontId="10" fillId="26" borderId="61" xfId="0" applyFont="1" applyFill="1" applyBorder="1" applyAlignment="1">
      <alignment/>
    </xf>
    <xf numFmtId="0" fontId="10" fillId="26" borderId="62" xfId="0" applyFont="1" applyFill="1" applyBorder="1" applyAlignment="1">
      <alignment/>
    </xf>
    <xf numFmtId="0" fontId="10" fillId="26" borderId="63" xfId="0" applyFont="1" applyFill="1" applyBorder="1" applyAlignment="1">
      <alignment horizontal="center"/>
    </xf>
    <xf numFmtId="0" fontId="9" fillId="26" borderId="0" xfId="0" applyFont="1" applyFill="1" applyAlignment="1">
      <alignment horizontal="center"/>
    </xf>
    <xf numFmtId="0" fontId="14" fillId="26" borderId="0" xfId="0" applyFont="1" applyFill="1" applyAlignment="1">
      <alignment/>
    </xf>
    <xf numFmtId="3" fontId="48" fillId="28" borderId="64" xfId="0" applyNumberFormat="1" applyFont="1" applyFill="1" applyBorder="1" applyAlignment="1">
      <alignment horizontal="right" vertical="center"/>
    </xf>
    <xf numFmtId="0" fontId="10" fillId="26" borderId="64" xfId="0" applyFont="1" applyFill="1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/>
    </xf>
    <xf numFmtId="0" fontId="13" fillId="0" borderId="48" xfId="0" applyFont="1" applyBorder="1" applyAlignment="1">
      <alignment horizontal="center" wrapText="1"/>
    </xf>
    <xf numFmtId="3" fontId="48" fillId="28" borderId="49" xfId="0" applyNumberFormat="1" applyFont="1" applyFill="1" applyBorder="1" applyAlignment="1">
      <alignment horizontal="center" vertical="center"/>
    </xf>
    <xf numFmtId="3" fontId="11" fillId="26" borderId="50" xfId="0" applyNumberFormat="1" applyFont="1" applyFill="1" applyBorder="1" applyAlignment="1">
      <alignment horizontal="center"/>
    </xf>
    <xf numFmtId="3" fontId="11" fillId="26" borderId="48" xfId="0" applyNumberFormat="1" applyFont="1" applyFill="1" applyBorder="1" applyAlignment="1">
      <alignment horizontal="center"/>
    </xf>
    <xf numFmtId="3" fontId="10" fillId="26" borderId="50" xfId="0" applyNumberFormat="1" applyFont="1" applyFill="1" applyBorder="1" applyAlignment="1">
      <alignment horizontal="center" vertical="center"/>
    </xf>
    <xf numFmtId="3" fontId="10" fillId="26" borderId="48" xfId="0" applyNumberFormat="1" applyFont="1" applyFill="1" applyBorder="1" applyAlignment="1">
      <alignment horizontal="center" vertical="center"/>
    </xf>
    <xf numFmtId="3" fontId="50" fillId="28" borderId="48" xfId="0" applyNumberFormat="1" applyFont="1" applyFill="1" applyBorder="1" applyAlignment="1">
      <alignment horizontal="center" vertical="center"/>
    </xf>
    <xf numFmtId="0" fontId="11" fillId="26" borderId="48" xfId="0" applyFont="1" applyFill="1" applyBorder="1" applyAlignment="1">
      <alignment horizontal="center"/>
    </xf>
    <xf numFmtId="0" fontId="36" fillId="26" borderId="0" xfId="0" applyFont="1" applyFill="1" applyBorder="1" applyAlignment="1">
      <alignment horizontal="center"/>
    </xf>
    <xf numFmtId="0" fontId="10" fillId="26" borderId="65" xfId="0" applyFont="1" applyFill="1" applyBorder="1" applyAlignment="1">
      <alignment horizontal="center"/>
    </xf>
    <xf numFmtId="0" fontId="10" fillId="26" borderId="66" xfId="0" applyFont="1" applyFill="1" applyBorder="1" applyAlignment="1">
      <alignment horizontal="center"/>
    </xf>
    <xf numFmtId="0" fontId="10" fillId="26" borderId="67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51" fillId="26" borderId="0" xfId="0" applyFont="1" applyFill="1" applyBorder="1" applyAlignment="1">
      <alignment horizontal="right"/>
    </xf>
    <xf numFmtId="0" fontId="6" fillId="26" borderId="0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49" fontId="5" fillId="26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ext explicativ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2"/>
  <sheetViews>
    <sheetView tabSelected="1" zoomScale="75" zoomScaleNormal="75" workbookViewId="0" topLeftCell="A1">
      <selection activeCell="H4" sqref="H4"/>
    </sheetView>
  </sheetViews>
  <sheetFormatPr defaultColWidth="9.140625" defaultRowHeight="12" customHeight="1"/>
  <cols>
    <col min="1" max="1" width="4.57421875" style="5" customWidth="1"/>
    <col min="2" max="2" width="76.00390625" style="5" customWidth="1"/>
    <col min="3" max="3" width="19.57421875" style="5" customWidth="1"/>
    <col min="4" max="4" width="12.8515625" style="5" customWidth="1"/>
    <col min="5" max="5" width="14.8515625" style="5" customWidth="1"/>
    <col min="6" max="6" width="11.7109375" style="5" customWidth="1"/>
    <col min="7" max="7" width="9.140625" style="5" customWidth="1"/>
    <col min="8" max="8" width="8.28125" style="5" customWidth="1"/>
    <col min="9" max="9" width="9.00390625" style="5" customWidth="1"/>
    <col min="10" max="10" width="11.140625" style="5" customWidth="1"/>
    <col min="11" max="11" width="11.00390625" style="5" customWidth="1"/>
    <col min="12" max="12" width="11.8515625" style="5" customWidth="1"/>
    <col min="13" max="16384" width="9.140625" style="5" customWidth="1"/>
  </cols>
  <sheetData>
    <row r="3" spans="1:13" ht="15.75" customHeight="1">
      <c r="A3" s="74"/>
      <c r="B3" s="74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2" ht="17.25" customHeight="1">
      <c r="A4" s="74"/>
      <c r="B4" s="74" t="s">
        <v>1</v>
      </c>
      <c r="C4" s="74"/>
      <c r="D4" s="74"/>
      <c r="E4" s="74"/>
      <c r="F4" s="74"/>
      <c r="G4" s="74"/>
      <c r="H4" s="74" t="s">
        <v>137</v>
      </c>
      <c r="I4" s="74"/>
      <c r="K4" s="74"/>
      <c r="L4" s="74"/>
    </row>
    <row r="5" spans="1:13" ht="12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32.25" customHeight="1">
      <c r="A6" s="75"/>
      <c r="B6" s="163" t="s">
        <v>114</v>
      </c>
      <c r="C6" s="163"/>
      <c r="D6" s="163"/>
      <c r="E6" s="163"/>
      <c r="F6" s="163"/>
      <c r="G6" s="163"/>
      <c r="H6" s="163"/>
      <c r="I6" s="163"/>
      <c r="J6" s="163"/>
      <c r="K6" s="163"/>
      <c r="L6" s="75"/>
      <c r="M6" s="74"/>
    </row>
    <row r="7" spans="1:13" ht="17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4"/>
    </row>
    <row r="8" spans="1:13" ht="19.5" customHeight="1">
      <c r="A8" s="164" t="s">
        <v>2</v>
      </c>
      <c r="B8" s="165"/>
      <c r="C8" s="76" t="s">
        <v>3</v>
      </c>
      <c r="D8" s="77" t="s">
        <v>3</v>
      </c>
      <c r="E8" s="166" t="s">
        <v>121</v>
      </c>
      <c r="F8" s="166"/>
      <c r="G8" s="166"/>
      <c r="H8" s="166"/>
      <c r="I8" s="166"/>
      <c r="J8" s="166"/>
      <c r="K8" s="166"/>
      <c r="L8" s="167"/>
      <c r="M8" s="74"/>
    </row>
    <row r="9" spans="1:13" ht="15" customHeight="1">
      <c r="A9" s="78" t="s">
        <v>4</v>
      </c>
      <c r="B9" s="79"/>
      <c r="C9" s="80" t="s">
        <v>5</v>
      </c>
      <c r="D9" s="81" t="s">
        <v>5</v>
      </c>
      <c r="E9" s="82"/>
      <c r="F9" s="83"/>
      <c r="G9" s="79"/>
      <c r="H9" s="79"/>
      <c r="I9" s="79"/>
      <c r="J9" s="79"/>
      <c r="K9" s="79"/>
      <c r="L9" s="141"/>
      <c r="M9" s="74"/>
    </row>
    <row r="10" spans="1:13" ht="12.75" customHeight="1">
      <c r="A10" s="78" t="s">
        <v>4</v>
      </c>
      <c r="B10" s="79"/>
      <c r="C10" s="80"/>
      <c r="D10" s="81" t="s">
        <v>6</v>
      </c>
      <c r="E10" s="82" t="s">
        <v>7</v>
      </c>
      <c r="F10" s="83" t="s">
        <v>8</v>
      </c>
      <c r="G10" s="79"/>
      <c r="H10" s="79"/>
      <c r="I10" s="79"/>
      <c r="J10" s="79"/>
      <c r="K10" s="79"/>
      <c r="L10" s="141"/>
      <c r="M10" s="74"/>
    </row>
    <row r="11" spans="1:13" ht="15.75" customHeight="1">
      <c r="A11" s="78" t="s">
        <v>4</v>
      </c>
      <c r="B11" s="79"/>
      <c r="C11" s="80"/>
      <c r="D11" s="81" t="s">
        <v>9</v>
      </c>
      <c r="E11" s="82" t="s">
        <v>10</v>
      </c>
      <c r="F11" s="84"/>
      <c r="G11" s="85"/>
      <c r="H11" s="85"/>
      <c r="I11" s="85"/>
      <c r="J11" s="85"/>
      <c r="K11" s="85"/>
      <c r="L11" s="142"/>
      <c r="M11" s="74"/>
    </row>
    <row r="12" spans="1:13" ht="15" customHeight="1">
      <c r="A12" s="78" t="s">
        <v>4</v>
      </c>
      <c r="B12" s="79" t="s">
        <v>4</v>
      </c>
      <c r="C12" s="80"/>
      <c r="D12" s="81"/>
      <c r="E12" s="82" t="s">
        <v>11</v>
      </c>
      <c r="F12" s="86" t="s">
        <v>12</v>
      </c>
      <c r="G12" s="86" t="s">
        <v>13</v>
      </c>
      <c r="H12" s="86" t="s">
        <v>14</v>
      </c>
      <c r="I12" s="86" t="s">
        <v>15</v>
      </c>
      <c r="J12" s="86" t="s">
        <v>7</v>
      </c>
      <c r="K12" s="143" t="s">
        <v>16</v>
      </c>
      <c r="L12" s="144"/>
      <c r="M12" s="74"/>
    </row>
    <row r="13" spans="1:13" ht="15" customHeight="1">
      <c r="A13" s="78"/>
      <c r="B13" s="79"/>
      <c r="C13" s="80"/>
      <c r="D13" s="81"/>
      <c r="E13" s="82" t="s">
        <v>17</v>
      </c>
      <c r="F13" s="82" t="s">
        <v>18</v>
      </c>
      <c r="G13" s="82" t="s">
        <v>19</v>
      </c>
      <c r="H13" s="82" t="s">
        <v>19</v>
      </c>
      <c r="I13" s="82" t="s">
        <v>20</v>
      </c>
      <c r="J13" s="82" t="s">
        <v>21</v>
      </c>
      <c r="K13" s="83" t="s">
        <v>22</v>
      </c>
      <c r="L13" s="145" t="s">
        <v>23</v>
      </c>
      <c r="M13" s="74"/>
    </row>
    <row r="14" spans="1:13" ht="14.25" customHeight="1">
      <c r="A14" s="78"/>
      <c r="B14" s="79"/>
      <c r="C14" s="80"/>
      <c r="D14" s="81"/>
      <c r="E14" s="82"/>
      <c r="F14" s="82" t="s">
        <v>24</v>
      </c>
      <c r="G14" s="82" t="s">
        <v>25</v>
      </c>
      <c r="H14" s="82" t="s">
        <v>26</v>
      </c>
      <c r="I14" s="82" t="s">
        <v>27</v>
      </c>
      <c r="J14" s="82" t="s">
        <v>28</v>
      </c>
      <c r="K14" s="83" t="s">
        <v>29</v>
      </c>
      <c r="L14" s="146" t="s">
        <v>30</v>
      </c>
      <c r="M14" s="74"/>
    </row>
    <row r="15" spans="1:13" ht="15" customHeight="1">
      <c r="A15" s="78"/>
      <c r="B15" s="79"/>
      <c r="C15" s="80"/>
      <c r="D15" s="81"/>
      <c r="E15" s="82"/>
      <c r="F15" s="82"/>
      <c r="G15" s="82"/>
      <c r="H15" s="82"/>
      <c r="I15" s="82" t="s">
        <v>31</v>
      </c>
      <c r="J15" s="82" t="s">
        <v>32</v>
      </c>
      <c r="K15" s="83" t="s">
        <v>33</v>
      </c>
      <c r="L15" s="146" t="s">
        <v>34</v>
      </c>
      <c r="M15" s="74"/>
    </row>
    <row r="16" spans="1:13" ht="14.25" customHeight="1">
      <c r="A16" s="78"/>
      <c r="B16" s="79"/>
      <c r="C16" s="80"/>
      <c r="D16" s="81"/>
      <c r="E16" s="82"/>
      <c r="F16" s="82"/>
      <c r="G16" s="82"/>
      <c r="H16" s="82"/>
      <c r="I16" s="82" t="s">
        <v>35</v>
      </c>
      <c r="J16" s="82" t="s">
        <v>36</v>
      </c>
      <c r="K16" s="79"/>
      <c r="L16" s="146" t="s">
        <v>29</v>
      </c>
      <c r="M16" s="74"/>
    </row>
    <row r="17" spans="1:13" ht="17.25" customHeight="1">
      <c r="A17" s="78"/>
      <c r="B17" s="79"/>
      <c r="C17" s="80"/>
      <c r="D17" s="81"/>
      <c r="E17" s="82"/>
      <c r="F17" s="82"/>
      <c r="G17" s="82"/>
      <c r="H17" s="82"/>
      <c r="I17" s="82"/>
      <c r="J17" s="82"/>
      <c r="K17" s="79"/>
      <c r="L17" s="147" t="s">
        <v>37</v>
      </c>
      <c r="M17" s="74"/>
    </row>
    <row r="18" spans="1:13" s="72" customFormat="1" ht="14.25" customHeight="1" thickBot="1">
      <c r="A18" s="87"/>
      <c r="B18" s="88">
        <v>1</v>
      </c>
      <c r="C18" s="89" t="s">
        <v>38</v>
      </c>
      <c r="D18" s="90" t="s">
        <v>39</v>
      </c>
      <c r="E18" s="91" t="s">
        <v>40</v>
      </c>
      <c r="F18" s="91" t="s">
        <v>41</v>
      </c>
      <c r="G18" s="91" t="s">
        <v>42</v>
      </c>
      <c r="H18" s="91" t="s">
        <v>43</v>
      </c>
      <c r="I18" s="91" t="s">
        <v>44</v>
      </c>
      <c r="J18" s="91" t="s">
        <v>45</v>
      </c>
      <c r="K18" s="91" t="s">
        <v>46</v>
      </c>
      <c r="L18" s="148" t="s">
        <v>47</v>
      </c>
      <c r="M18" s="149"/>
    </row>
    <row r="19" spans="1:13" s="73" customFormat="1" ht="15.75" customHeight="1">
      <c r="A19" s="92" t="s">
        <v>48</v>
      </c>
      <c r="B19" s="93"/>
      <c r="C19" s="94">
        <f aca="true" t="shared" si="0" ref="C19:L19">C20+C39</f>
        <v>949200</v>
      </c>
      <c r="D19" s="94">
        <f t="shared" si="0"/>
        <v>949200</v>
      </c>
      <c r="E19" s="94">
        <f t="shared" si="0"/>
        <v>949200</v>
      </c>
      <c r="F19" s="94">
        <f t="shared" si="0"/>
        <v>152000</v>
      </c>
      <c r="G19" s="94">
        <f t="shared" si="0"/>
        <v>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617200</v>
      </c>
      <c r="L19" s="94">
        <f t="shared" si="0"/>
        <v>0</v>
      </c>
      <c r="M19" s="150"/>
    </row>
    <row r="20" spans="1:13" s="73" customFormat="1" ht="18.75" customHeight="1">
      <c r="A20" s="95" t="s">
        <v>51</v>
      </c>
      <c r="B20" s="95"/>
      <c r="C20" s="96">
        <f>C24+C21</f>
        <v>472000</v>
      </c>
      <c r="D20" s="103">
        <f>D24+D21</f>
        <v>472000</v>
      </c>
      <c r="E20" s="104">
        <f>E24+E21</f>
        <v>472000</v>
      </c>
      <c r="F20" s="104">
        <f>F24+F21</f>
        <v>152000</v>
      </c>
      <c r="G20" s="104"/>
      <c r="H20" s="104"/>
      <c r="I20" s="104"/>
      <c r="J20" s="104"/>
      <c r="K20" s="97">
        <f>K23+K38</f>
        <v>320000</v>
      </c>
      <c r="L20" s="151"/>
      <c r="M20" s="150"/>
    </row>
    <row r="21" spans="1:13" s="73" customFormat="1" ht="18.75" customHeight="1">
      <c r="A21" s="105" t="s">
        <v>52</v>
      </c>
      <c r="B21" s="106" t="s">
        <v>53</v>
      </c>
      <c r="C21" s="96">
        <f>C22</f>
        <v>300000</v>
      </c>
      <c r="D21" s="103">
        <f>D22</f>
        <v>300000</v>
      </c>
      <c r="E21" s="104">
        <f>E22</f>
        <v>300000</v>
      </c>
      <c r="F21" s="104">
        <f>F22</f>
        <v>0</v>
      </c>
      <c r="G21" s="104"/>
      <c r="H21" s="104"/>
      <c r="I21" s="104"/>
      <c r="J21" s="104"/>
      <c r="K21" s="104"/>
      <c r="L21" s="151"/>
      <c r="M21" s="150"/>
    </row>
    <row r="22" spans="1:13" s="73" customFormat="1" ht="18.75" customHeight="1">
      <c r="A22" s="105"/>
      <c r="B22" s="107" t="s">
        <v>54</v>
      </c>
      <c r="C22" s="114">
        <f>C23</f>
        <v>300000</v>
      </c>
      <c r="D22" s="114">
        <f>D23</f>
        <v>300000</v>
      </c>
      <c r="E22" s="114">
        <f>E23</f>
        <v>300000</v>
      </c>
      <c r="F22" s="114"/>
      <c r="G22" s="104"/>
      <c r="H22" s="104"/>
      <c r="I22" s="104"/>
      <c r="J22" s="104"/>
      <c r="K22" s="104"/>
      <c r="L22" s="151"/>
      <c r="M22" s="150"/>
    </row>
    <row r="23" spans="1:13" s="73" customFormat="1" ht="18.75" customHeight="1">
      <c r="A23" s="105"/>
      <c r="B23" s="153" t="s">
        <v>115</v>
      </c>
      <c r="C23" s="117">
        <f>D23</f>
        <v>300000</v>
      </c>
      <c r="D23" s="118">
        <f>E23</f>
        <v>300000</v>
      </c>
      <c r="E23" s="100">
        <f>F23+G23+H23+I23+J23+K23+L23</f>
        <v>300000</v>
      </c>
      <c r="F23" s="104"/>
      <c r="G23" s="104"/>
      <c r="H23" s="104"/>
      <c r="I23" s="104"/>
      <c r="J23" s="104"/>
      <c r="K23" s="161">
        <v>300000</v>
      </c>
      <c r="L23" s="151"/>
      <c r="M23" s="150"/>
    </row>
    <row r="24" spans="1:13" ht="18.75" customHeight="1" thickBot="1">
      <c r="A24" s="108" t="s">
        <v>49</v>
      </c>
      <c r="B24" s="109" t="s">
        <v>50</v>
      </c>
      <c r="C24" s="110">
        <f>C31+C25</f>
        <v>172000</v>
      </c>
      <c r="D24" s="110">
        <f aca="true" t="shared" si="1" ref="D24:K24">D31+D25</f>
        <v>172000</v>
      </c>
      <c r="E24" s="110">
        <f t="shared" si="1"/>
        <v>172000</v>
      </c>
      <c r="F24" s="110">
        <f>F31+F25</f>
        <v>152000</v>
      </c>
      <c r="G24" s="110">
        <f t="shared" si="1"/>
        <v>0</v>
      </c>
      <c r="H24" s="110">
        <f t="shared" si="1"/>
        <v>0</v>
      </c>
      <c r="I24" s="110">
        <f t="shared" si="1"/>
        <v>0</v>
      </c>
      <c r="J24" s="110">
        <f t="shared" si="1"/>
        <v>0</v>
      </c>
      <c r="K24" s="110">
        <f t="shared" si="1"/>
        <v>20000</v>
      </c>
      <c r="L24" s="152"/>
      <c r="M24" s="13"/>
    </row>
    <row r="25" spans="1:13" ht="18.75" customHeight="1" thickBot="1">
      <c r="A25" s="112"/>
      <c r="B25" s="107" t="s">
        <v>54</v>
      </c>
      <c r="C25" s="96">
        <f>C26+C27+C28+C29+C30</f>
        <v>74000</v>
      </c>
      <c r="D25" s="96">
        <f aca="true" t="shared" si="2" ref="D25:K25">D26+D27+D28+D29+D30</f>
        <v>74000</v>
      </c>
      <c r="E25" s="96">
        <f t="shared" si="2"/>
        <v>74000</v>
      </c>
      <c r="F25" s="96">
        <f t="shared" si="2"/>
        <v>74000</v>
      </c>
      <c r="G25" s="96">
        <f t="shared" si="2"/>
        <v>0</v>
      </c>
      <c r="H25" s="96">
        <f t="shared" si="2"/>
        <v>0</v>
      </c>
      <c r="I25" s="96">
        <f t="shared" si="2"/>
        <v>0</v>
      </c>
      <c r="J25" s="96">
        <f t="shared" si="2"/>
        <v>0</v>
      </c>
      <c r="K25" s="96">
        <f t="shared" si="2"/>
        <v>0</v>
      </c>
      <c r="L25" s="152"/>
      <c r="M25" s="13"/>
    </row>
    <row r="26" spans="1:13" ht="18.75" customHeight="1" thickBot="1">
      <c r="A26" s="112"/>
      <c r="B26" s="153" t="s">
        <v>136</v>
      </c>
      <c r="C26" s="117">
        <f aca="true" t="shared" si="3" ref="C26:D30">D26</f>
        <v>7800</v>
      </c>
      <c r="D26" s="118">
        <f t="shared" si="3"/>
        <v>7800</v>
      </c>
      <c r="E26" s="100">
        <f>F26+G26+H26+I26+J26+K26+L26</f>
        <v>7800</v>
      </c>
      <c r="F26" s="161">
        <v>7800</v>
      </c>
      <c r="G26" s="104"/>
      <c r="H26" s="104"/>
      <c r="I26" s="104"/>
      <c r="J26" s="104"/>
      <c r="K26" s="104"/>
      <c r="L26" s="151"/>
      <c r="M26" s="13"/>
    </row>
    <row r="27" spans="1:13" ht="18.75" customHeight="1" thickBot="1">
      <c r="A27" s="112"/>
      <c r="B27" s="153" t="s">
        <v>116</v>
      </c>
      <c r="C27" s="117">
        <f t="shared" si="3"/>
        <v>11000</v>
      </c>
      <c r="D27" s="118">
        <f t="shared" si="3"/>
        <v>11000</v>
      </c>
      <c r="E27" s="100">
        <f>F27+G27+H27+I27+J27+K27+L27</f>
        <v>11000</v>
      </c>
      <c r="F27" s="161">
        <v>11000</v>
      </c>
      <c r="G27" s="104"/>
      <c r="H27" s="104"/>
      <c r="I27" s="104"/>
      <c r="J27" s="104"/>
      <c r="K27" s="104"/>
      <c r="L27" s="151"/>
      <c r="M27" s="13"/>
    </row>
    <row r="28" spans="1:13" ht="18.75" customHeight="1" thickBot="1">
      <c r="A28" s="112"/>
      <c r="B28" s="153" t="s">
        <v>117</v>
      </c>
      <c r="C28" s="117">
        <f t="shared" si="3"/>
        <v>18000</v>
      </c>
      <c r="D28" s="118">
        <f t="shared" si="3"/>
        <v>18000</v>
      </c>
      <c r="E28" s="100">
        <f>F28+G28+H28+I28+J28+K28+L28</f>
        <v>18000</v>
      </c>
      <c r="F28" s="161">
        <v>18000</v>
      </c>
      <c r="G28" s="104"/>
      <c r="H28" s="104"/>
      <c r="I28" s="104"/>
      <c r="J28" s="104"/>
      <c r="K28" s="104"/>
      <c r="L28" s="151"/>
      <c r="M28" s="13"/>
    </row>
    <row r="29" spans="1:13" ht="18.75" customHeight="1" thickBot="1">
      <c r="A29" s="112"/>
      <c r="B29" s="153" t="s">
        <v>118</v>
      </c>
      <c r="C29" s="117">
        <f t="shared" si="3"/>
        <v>23200</v>
      </c>
      <c r="D29" s="118">
        <f t="shared" si="3"/>
        <v>23200</v>
      </c>
      <c r="E29" s="100">
        <f>F29+G29+H29+I29+J29+K29+L29</f>
        <v>23200</v>
      </c>
      <c r="F29" s="161">
        <v>23200</v>
      </c>
      <c r="G29" s="104"/>
      <c r="H29" s="104"/>
      <c r="I29" s="104"/>
      <c r="J29" s="104"/>
      <c r="K29" s="104"/>
      <c r="L29" s="151"/>
      <c r="M29" s="13"/>
    </row>
    <row r="30" spans="1:13" ht="18.75" customHeight="1" thickBot="1">
      <c r="A30" s="112"/>
      <c r="B30" s="153" t="s">
        <v>119</v>
      </c>
      <c r="C30" s="117">
        <f t="shared" si="3"/>
        <v>14000</v>
      </c>
      <c r="D30" s="118">
        <f t="shared" si="3"/>
        <v>14000</v>
      </c>
      <c r="E30" s="100">
        <f>F30+G30+H30+I30+J30+K30+L30</f>
        <v>14000</v>
      </c>
      <c r="F30" s="161">
        <v>14000</v>
      </c>
      <c r="G30" s="104"/>
      <c r="H30" s="104"/>
      <c r="I30" s="104"/>
      <c r="J30" s="104"/>
      <c r="K30" s="104"/>
      <c r="L30" s="151"/>
      <c r="M30" s="13"/>
    </row>
    <row r="31" spans="1:13" ht="18.75" customHeight="1" thickBot="1">
      <c r="A31" s="112"/>
      <c r="B31" s="113" t="s">
        <v>55</v>
      </c>
      <c r="C31" s="114">
        <f>SUM(C32:C38)</f>
        <v>98000</v>
      </c>
      <c r="D31" s="114">
        <f>SUM(D32:D38)</f>
        <v>98000</v>
      </c>
      <c r="E31" s="114">
        <f>SUM(E32:E38)</f>
        <v>98000</v>
      </c>
      <c r="F31" s="114">
        <f>SUM(F32:F38)</f>
        <v>78000</v>
      </c>
      <c r="G31" s="111"/>
      <c r="H31" s="111"/>
      <c r="I31" s="111"/>
      <c r="J31" s="111"/>
      <c r="K31" s="162">
        <f>K38</f>
        <v>20000</v>
      </c>
      <c r="L31" s="152"/>
      <c r="M31" s="13"/>
    </row>
    <row r="32" spans="1:12" ht="18.75" customHeight="1">
      <c r="A32" s="115"/>
      <c r="B32" s="116" t="s">
        <v>120</v>
      </c>
      <c r="C32" s="117">
        <f aca="true" t="shared" si="4" ref="C32:D34">D32</f>
        <v>31000</v>
      </c>
      <c r="D32" s="118">
        <f t="shared" si="4"/>
        <v>31000</v>
      </c>
      <c r="E32" s="100">
        <f>F32+G32+H32+I32+J32+K32+L32</f>
        <v>31000</v>
      </c>
      <c r="F32" s="119">
        <v>31000</v>
      </c>
      <c r="G32" s="111"/>
      <c r="H32" s="111"/>
      <c r="I32" s="111"/>
      <c r="J32" s="111"/>
      <c r="K32" s="100"/>
      <c r="L32" s="152"/>
    </row>
    <row r="33" spans="1:12" ht="18.75" customHeight="1">
      <c r="A33" s="115"/>
      <c r="B33" s="120" t="s">
        <v>122</v>
      </c>
      <c r="C33" s="117">
        <f t="shared" si="4"/>
        <v>16000</v>
      </c>
      <c r="D33" s="118">
        <f t="shared" si="4"/>
        <v>16000</v>
      </c>
      <c r="E33" s="100">
        <f>F33+G33+H33+I33+J33+K33+L33</f>
        <v>16000</v>
      </c>
      <c r="F33" s="119">
        <v>16000</v>
      </c>
      <c r="G33" s="111"/>
      <c r="H33" s="111"/>
      <c r="I33" s="111"/>
      <c r="J33" s="111"/>
      <c r="K33" s="111"/>
      <c r="L33" s="152"/>
    </row>
    <row r="34" spans="1:12" ht="18.75" customHeight="1" thickBot="1">
      <c r="A34" s="115"/>
      <c r="B34" s="116" t="s">
        <v>123</v>
      </c>
      <c r="C34" s="117">
        <f t="shared" si="4"/>
        <v>10000</v>
      </c>
      <c r="D34" s="118">
        <f t="shared" si="4"/>
        <v>10000</v>
      </c>
      <c r="E34" s="100">
        <f>F34+G34+H34+I34+J34+K34+L34</f>
        <v>10000</v>
      </c>
      <c r="F34" s="119">
        <v>10000</v>
      </c>
      <c r="G34" s="119"/>
      <c r="H34" s="111"/>
      <c r="I34" s="111"/>
      <c r="J34" s="111"/>
      <c r="K34" s="111"/>
      <c r="L34" s="152"/>
    </row>
    <row r="35" spans="1:12" ht="18.75" customHeight="1" thickBot="1">
      <c r="A35" s="115"/>
      <c r="B35" s="154" t="s">
        <v>124</v>
      </c>
      <c r="C35" s="117">
        <f aca="true" t="shared" si="5" ref="C35:E38">D35</f>
        <v>1500</v>
      </c>
      <c r="D35" s="99">
        <f t="shared" si="5"/>
        <v>1500</v>
      </c>
      <c r="E35" s="100">
        <f t="shared" si="5"/>
        <v>1500</v>
      </c>
      <c r="F35" s="121">
        <v>1500</v>
      </c>
      <c r="G35" s="111"/>
      <c r="H35" s="111"/>
      <c r="I35" s="111"/>
      <c r="J35" s="111"/>
      <c r="K35" s="111"/>
      <c r="L35" s="152"/>
    </row>
    <row r="36" spans="1:12" ht="18.75" customHeight="1" thickBot="1">
      <c r="A36" s="115"/>
      <c r="B36" s="154" t="s">
        <v>125</v>
      </c>
      <c r="C36" s="117">
        <f t="shared" si="5"/>
        <v>7500</v>
      </c>
      <c r="D36" s="99">
        <f t="shared" si="5"/>
        <v>7500</v>
      </c>
      <c r="E36" s="100">
        <f t="shared" si="5"/>
        <v>7500</v>
      </c>
      <c r="F36" s="121">
        <v>7500</v>
      </c>
      <c r="G36" s="111"/>
      <c r="H36" s="111"/>
      <c r="I36" s="111"/>
      <c r="J36" s="111"/>
      <c r="K36" s="111"/>
      <c r="L36" s="152"/>
    </row>
    <row r="37" spans="1:12" ht="18.75" customHeight="1" thickBot="1">
      <c r="A37" s="115"/>
      <c r="B37" s="154" t="s">
        <v>126</v>
      </c>
      <c r="C37" s="117">
        <f t="shared" si="5"/>
        <v>12000</v>
      </c>
      <c r="D37" s="99">
        <f t="shared" si="5"/>
        <v>12000</v>
      </c>
      <c r="E37" s="100">
        <f t="shared" si="5"/>
        <v>12000</v>
      </c>
      <c r="F37" s="121">
        <v>12000</v>
      </c>
      <c r="G37" s="111"/>
      <c r="H37" s="111"/>
      <c r="I37" s="111"/>
      <c r="J37" s="111"/>
      <c r="K37" s="111"/>
      <c r="L37" s="152"/>
    </row>
    <row r="38" spans="1:12" ht="39.75" customHeight="1" thickBot="1">
      <c r="A38" s="115"/>
      <c r="B38" s="155" t="s">
        <v>127</v>
      </c>
      <c r="C38" s="117">
        <f t="shared" si="5"/>
        <v>20000</v>
      </c>
      <c r="D38" s="159">
        <f t="shared" si="5"/>
        <v>20000</v>
      </c>
      <c r="E38" s="160">
        <f>F38+G38+H38+I38+J38+K38+L38</f>
        <v>20000</v>
      </c>
      <c r="F38" s="121"/>
      <c r="G38" s="111"/>
      <c r="H38" s="111"/>
      <c r="I38" s="111"/>
      <c r="J38" s="111"/>
      <c r="K38" s="111">
        <v>20000</v>
      </c>
      <c r="L38" s="152"/>
    </row>
    <row r="39" spans="1:12" ht="18.75" customHeight="1" thickBot="1">
      <c r="A39" s="122" t="s">
        <v>56</v>
      </c>
      <c r="B39" s="123"/>
      <c r="C39" s="110">
        <f aca="true" t="shared" si="6" ref="C39:K39">C40+C48</f>
        <v>477200</v>
      </c>
      <c r="D39" s="110">
        <f t="shared" si="6"/>
        <v>477200</v>
      </c>
      <c r="E39" s="110">
        <f t="shared" si="6"/>
        <v>477200</v>
      </c>
      <c r="F39" s="110">
        <f t="shared" si="6"/>
        <v>0</v>
      </c>
      <c r="G39" s="110">
        <f t="shared" si="6"/>
        <v>0</v>
      </c>
      <c r="H39" s="110">
        <f t="shared" si="6"/>
        <v>0</v>
      </c>
      <c r="I39" s="110">
        <f t="shared" si="6"/>
        <v>0</v>
      </c>
      <c r="J39" s="110">
        <f t="shared" si="6"/>
        <v>0</v>
      </c>
      <c r="K39" s="110">
        <f t="shared" si="6"/>
        <v>297200</v>
      </c>
      <c r="L39" s="152"/>
    </row>
    <row r="40" spans="1:12" ht="18.75" customHeight="1" thickBot="1">
      <c r="A40" s="124" t="s">
        <v>128</v>
      </c>
      <c r="B40" s="125" t="s">
        <v>81</v>
      </c>
      <c r="C40" s="126">
        <f>C41+C46</f>
        <v>420000</v>
      </c>
      <c r="D40" s="126">
        <f>D41+D46</f>
        <v>420000</v>
      </c>
      <c r="E40" s="126">
        <f>E41+E46</f>
        <v>420000</v>
      </c>
      <c r="F40" s="97"/>
      <c r="G40" s="97"/>
      <c r="H40" s="97"/>
      <c r="I40" s="97"/>
      <c r="J40" s="97"/>
      <c r="K40" s="97">
        <f>K41</f>
        <v>240000</v>
      </c>
      <c r="L40" s="152"/>
    </row>
    <row r="41" spans="1:12" ht="18.75" customHeight="1" thickBot="1">
      <c r="A41" s="115"/>
      <c r="B41" s="132" t="s">
        <v>60</v>
      </c>
      <c r="C41" s="129">
        <f>C42++C44+C43+C45</f>
        <v>240000</v>
      </c>
      <c r="D41" s="129">
        <f aca="true" t="shared" si="7" ref="D41:K41">D42++D44+D43+D45</f>
        <v>240000</v>
      </c>
      <c r="E41" s="129">
        <f t="shared" si="7"/>
        <v>240000</v>
      </c>
      <c r="F41" s="129">
        <f t="shared" si="7"/>
        <v>0</v>
      </c>
      <c r="G41" s="129">
        <f t="shared" si="7"/>
        <v>0</v>
      </c>
      <c r="H41" s="129">
        <f t="shared" si="7"/>
        <v>0</v>
      </c>
      <c r="I41" s="129">
        <f t="shared" si="7"/>
        <v>0</v>
      </c>
      <c r="J41" s="129">
        <f t="shared" si="7"/>
        <v>0</v>
      </c>
      <c r="K41" s="129">
        <f t="shared" si="7"/>
        <v>240000</v>
      </c>
      <c r="L41" s="152"/>
    </row>
    <row r="42" spans="1:12" ht="18.75" customHeight="1" thickBot="1">
      <c r="A42" s="115"/>
      <c r="B42" s="130" t="s">
        <v>129</v>
      </c>
      <c r="C42" s="98">
        <f aca="true" t="shared" si="8" ref="C42:D47">D42</f>
        <v>80000</v>
      </c>
      <c r="D42" s="99">
        <f t="shared" si="8"/>
        <v>80000</v>
      </c>
      <c r="E42" s="100">
        <f aca="true" t="shared" si="9" ref="D42:E47">SUM(F42:K42)</f>
        <v>80000</v>
      </c>
      <c r="F42" s="100"/>
      <c r="G42" s="100"/>
      <c r="H42" s="100"/>
      <c r="I42" s="100"/>
      <c r="J42" s="100"/>
      <c r="K42" s="100">
        <v>80000</v>
      </c>
      <c r="L42" s="152"/>
    </row>
    <row r="43" spans="1:12" ht="18.75" customHeight="1" thickBot="1">
      <c r="A43" s="115"/>
      <c r="B43" s="130" t="s">
        <v>130</v>
      </c>
      <c r="C43" s="98">
        <f t="shared" si="8"/>
        <v>85000</v>
      </c>
      <c r="D43" s="99">
        <f t="shared" si="8"/>
        <v>85000</v>
      </c>
      <c r="E43" s="100">
        <f t="shared" si="9"/>
        <v>85000</v>
      </c>
      <c r="F43" s="100"/>
      <c r="G43" s="100"/>
      <c r="H43" s="100"/>
      <c r="I43" s="100"/>
      <c r="J43" s="100"/>
      <c r="K43" s="100">
        <v>85000</v>
      </c>
      <c r="L43" s="152"/>
    </row>
    <row r="44" spans="1:12" ht="18.75" customHeight="1" thickBot="1">
      <c r="A44" s="115"/>
      <c r="B44" s="130" t="s">
        <v>131</v>
      </c>
      <c r="C44" s="98">
        <f>D44</f>
        <v>25000</v>
      </c>
      <c r="D44" s="99">
        <f>E44</f>
        <v>25000</v>
      </c>
      <c r="E44" s="100">
        <f t="shared" si="9"/>
        <v>25000</v>
      </c>
      <c r="F44" s="100"/>
      <c r="G44" s="100"/>
      <c r="H44" s="100"/>
      <c r="I44" s="100"/>
      <c r="J44" s="100"/>
      <c r="K44" s="100">
        <v>25000</v>
      </c>
      <c r="L44" s="152"/>
    </row>
    <row r="45" spans="1:12" ht="18.75" customHeight="1" thickBot="1">
      <c r="A45" s="115"/>
      <c r="B45" s="130" t="s">
        <v>132</v>
      </c>
      <c r="C45" s="131">
        <f t="shared" si="8"/>
        <v>50000</v>
      </c>
      <c r="D45" s="102">
        <f t="shared" si="9"/>
        <v>50000</v>
      </c>
      <c r="E45" s="102">
        <f t="shared" si="9"/>
        <v>50000</v>
      </c>
      <c r="F45" s="102"/>
      <c r="G45" s="102"/>
      <c r="H45" s="102"/>
      <c r="I45" s="102"/>
      <c r="J45" s="102"/>
      <c r="K45" s="102">
        <v>50000</v>
      </c>
      <c r="L45" s="152"/>
    </row>
    <row r="46" spans="1:12" ht="18.75" customHeight="1" thickBot="1">
      <c r="A46" s="115"/>
      <c r="B46" s="128" t="s">
        <v>57</v>
      </c>
      <c r="C46" s="156">
        <f t="shared" si="8"/>
        <v>180000</v>
      </c>
      <c r="D46" s="157">
        <f t="shared" si="8"/>
        <v>180000</v>
      </c>
      <c r="E46" s="158">
        <f>SUM(F46:K46)</f>
        <v>180000</v>
      </c>
      <c r="F46" s="158"/>
      <c r="G46" s="158"/>
      <c r="H46" s="158"/>
      <c r="I46" s="158"/>
      <c r="J46" s="158"/>
      <c r="K46" s="158">
        <f>K47</f>
        <v>180000</v>
      </c>
      <c r="L46" s="152"/>
    </row>
    <row r="47" spans="1:12" ht="18.75" customHeight="1" thickBot="1">
      <c r="A47" s="115"/>
      <c r="B47" s="130" t="s">
        <v>58</v>
      </c>
      <c r="C47" s="133">
        <f t="shared" si="8"/>
        <v>180000</v>
      </c>
      <c r="D47" s="102">
        <f t="shared" si="9"/>
        <v>180000</v>
      </c>
      <c r="E47" s="102">
        <f t="shared" si="9"/>
        <v>180000</v>
      </c>
      <c r="F47" s="102"/>
      <c r="G47" s="102"/>
      <c r="H47" s="102"/>
      <c r="I47" s="102"/>
      <c r="J47" s="102"/>
      <c r="K47" s="102">
        <v>180000</v>
      </c>
      <c r="L47" s="152"/>
    </row>
    <row r="48" spans="1:12" ht="18.75" customHeight="1" thickBot="1">
      <c r="A48" s="124" t="s">
        <v>49</v>
      </c>
      <c r="B48" s="125" t="s">
        <v>50</v>
      </c>
      <c r="C48" s="126">
        <f>C49</f>
        <v>57200</v>
      </c>
      <c r="D48" s="127">
        <f>D49</f>
        <v>57200</v>
      </c>
      <c r="E48" s="97">
        <f>E49</f>
        <v>57200</v>
      </c>
      <c r="F48" s="97"/>
      <c r="G48" s="97"/>
      <c r="H48" s="97"/>
      <c r="I48" s="97"/>
      <c r="J48" s="97"/>
      <c r="K48" s="97">
        <f>K49</f>
        <v>57200</v>
      </c>
      <c r="L48" s="152"/>
    </row>
    <row r="49" spans="1:12" ht="18.75" customHeight="1" thickBot="1">
      <c r="A49" s="115"/>
      <c r="B49" s="128" t="s">
        <v>57</v>
      </c>
      <c r="C49" s="129">
        <f>+C50+C51+C52+C53</f>
        <v>57200</v>
      </c>
      <c r="D49" s="129">
        <f aca="true" t="shared" si="10" ref="D49:K49">+D50+D51+D52+D53</f>
        <v>57200</v>
      </c>
      <c r="E49" s="129">
        <f t="shared" si="10"/>
        <v>57200</v>
      </c>
      <c r="F49" s="129">
        <f t="shared" si="10"/>
        <v>0</v>
      </c>
      <c r="G49" s="129">
        <f t="shared" si="10"/>
        <v>0</v>
      </c>
      <c r="H49" s="129">
        <f t="shared" si="10"/>
        <v>0</v>
      </c>
      <c r="I49" s="129">
        <f t="shared" si="10"/>
        <v>0</v>
      </c>
      <c r="J49" s="129">
        <f t="shared" si="10"/>
        <v>0</v>
      </c>
      <c r="K49" s="129">
        <f t="shared" si="10"/>
        <v>57200</v>
      </c>
      <c r="L49" s="152"/>
    </row>
    <row r="50" spans="1:12" ht="18.75" customHeight="1" thickBot="1">
      <c r="A50" s="115"/>
      <c r="B50" s="130" t="s">
        <v>133</v>
      </c>
      <c r="C50" s="98">
        <f aca="true" t="shared" si="11" ref="C50:D53">D50</f>
        <v>20000</v>
      </c>
      <c r="D50" s="99">
        <f t="shared" si="11"/>
        <v>20000</v>
      </c>
      <c r="E50" s="100">
        <f>SUM(F50:K50)</f>
        <v>20000</v>
      </c>
      <c r="F50" s="100"/>
      <c r="G50" s="100"/>
      <c r="H50" s="100"/>
      <c r="I50" s="100"/>
      <c r="J50" s="100"/>
      <c r="K50" s="100">
        <v>20000</v>
      </c>
      <c r="L50" s="152"/>
    </row>
    <row r="51" spans="1:12" ht="18.75" customHeight="1" thickBot="1">
      <c r="A51" s="115"/>
      <c r="B51" s="130" t="s">
        <v>134</v>
      </c>
      <c r="C51" s="98">
        <f t="shared" si="11"/>
        <v>6600</v>
      </c>
      <c r="D51" s="99">
        <f t="shared" si="11"/>
        <v>6600</v>
      </c>
      <c r="E51" s="100">
        <f>SUM(F51:K51)</f>
        <v>6600</v>
      </c>
      <c r="F51" s="100"/>
      <c r="G51" s="100"/>
      <c r="H51" s="100"/>
      <c r="I51" s="100"/>
      <c r="J51" s="100"/>
      <c r="K51" s="100">
        <v>6600</v>
      </c>
      <c r="L51" s="152"/>
    </row>
    <row r="52" spans="1:12" ht="18.75" customHeight="1" thickBot="1">
      <c r="A52" s="115"/>
      <c r="B52" s="130" t="s">
        <v>135</v>
      </c>
      <c r="C52" s="98">
        <f t="shared" si="11"/>
        <v>24000</v>
      </c>
      <c r="D52" s="99">
        <f t="shared" si="11"/>
        <v>24000</v>
      </c>
      <c r="E52" s="100">
        <f>SUM(F52:K52)</f>
        <v>24000</v>
      </c>
      <c r="F52" s="100"/>
      <c r="G52" s="100"/>
      <c r="H52" s="100"/>
      <c r="I52" s="100"/>
      <c r="J52" s="100"/>
      <c r="K52" s="100">
        <v>24000</v>
      </c>
      <c r="L52" s="152"/>
    </row>
    <row r="53" spans="1:12" ht="18.75" customHeight="1" thickBot="1">
      <c r="A53" s="115"/>
      <c r="B53" s="130" t="s">
        <v>59</v>
      </c>
      <c r="C53" s="133">
        <f t="shared" si="11"/>
        <v>6600</v>
      </c>
      <c r="D53" s="101">
        <f t="shared" si="11"/>
        <v>6600</v>
      </c>
      <c r="E53" s="102">
        <f>SUM(F53:K53)</f>
        <v>6600</v>
      </c>
      <c r="F53" s="102"/>
      <c r="G53" s="102"/>
      <c r="H53" s="102"/>
      <c r="I53" s="102"/>
      <c r="J53" s="102"/>
      <c r="K53" s="102">
        <v>6600</v>
      </c>
      <c r="L53" s="152"/>
    </row>
    <row r="57" ht="12" customHeight="1">
      <c r="B57" s="134" t="s">
        <v>61</v>
      </c>
    </row>
    <row r="58" spans="2:10" ht="17.25" customHeight="1">
      <c r="B58" s="134" t="s">
        <v>62</v>
      </c>
      <c r="C58" s="135"/>
      <c r="E58" s="135"/>
      <c r="F58" s="135" t="s">
        <v>63</v>
      </c>
      <c r="G58" s="135"/>
      <c r="H58" s="135"/>
      <c r="I58" s="135"/>
      <c r="J58" s="135"/>
    </row>
    <row r="59" spans="2:10" ht="12" customHeight="1">
      <c r="B59" s="136"/>
      <c r="C59" s="136"/>
      <c r="E59" s="136" t="s">
        <v>64</v>
      </c>
      <c r="F59" s="136"/>
      <c r="G59" s="136"/>
      <c r="H59" s="136"/>
      <c r="I59" s="136"/>
      <c r="J59" s="136"/>
    </row>
    <row r="60" spans="2:10" ht="12" customHeight="1">
      <c r="B60" s="137"/>
      <c r="C60" s="138"/>
      <c r="D60" s="138"/>
      <c r="E60" s="138"/>
      <c r="F60" s="138"/>
      <c r="G60" s="138"/>
      <c r="H60" s="139"/>
      <c r="I60" s="139"/>
      <c r="J60" s="138"/>
    </row>
    <row r="61" spans="2:10" ht="12" customHeight="1">
      <c r="B61" s="138"/>
      <c r="C61" s="138"/>
      <c r="D61" s="138"/>
      <c r="E61" s="138" t="s">
        <v>65</v>
      </c>
      <c r="F61" s="138"/>
      <c r="G61" s="138"/>
      <c r="H61" s="168"/>
      <c r="I61" s="168"/>
      <c r="J61" s="138"/>
    </row>
    <row r="62" spans="2:10" ht="12" customHeight="1">
      <c r="B62" s="138"/>
      <c r="C62" s="138"/>
      <c r="D62" s="138"/>
      <c r="E62" s="138"/>
      <c r="F62" s="138"/>
      <c r="G62" s="138"/>
      <c r="H62" s="139"/>
      <c r="I62" s="139"/>
      <c r="J62" s="138"/>
    </row>
    <row r="63" spans="2:10" ht="12" customHeight="1">
      <c r="B63" s="138"/>
      <c r="C63" s="138"/>
      <c r="D63" s="138"/>
      <c r="E63" s="138"/>
      <c r="F63" s="138"/>
      <c r="G63" s="138"/>
      <c r="H63" s="139"/>
      <c r="I63" s="139"/>
      <c r="J63" s="138"/>
    </row>
    <row r="64" spans="2:10" ht="12" customHeight="1">
      <c r="B64" s="138"/>
      <c r="C64" s="138"/>
      <c r="D64" s="138"/>
      <c r="E64" s="138"/>
      <c r="F64" s="138"/>
      <c r="G64" s="138"/>
      <c r="H64" s="139"/>
      <c r="I64" s="139"/>
      <c r="J64" s="138"/>
    </row>
    <row r="65" spans="2:10" ht="12" customHeight="1">
      <c r="B65" s="138"/>
      <c r="C65" s="138"/>
      <c r="D65" s="138"/>
      <c r="E65" s="138"/>
      <c r="F65" s="138"/>
      <c r="G65" s="138"/>
      <c r="H65" s="138"/>
      <c r="I65" s="138"/>
      <c r="J65" s="138"/>
    </row>
    <row r="66" spans="2:10" ht="12" customHeight="1">
      <c r="B66" s="138" t="s">
        <v>66</v>
      </c>
      <c r="C66" s="138"/>
      <c r="D66" s="138"/>
      <c r="E66" s="138"/>
      <c r="F66" s="138"/>
      <c r="G66" s="138"/>
      <c r="H66" s="138"/>
      <c r="I66" s="138"/>
      <c r="J66" s="138"/>
    </row>
    <row r="67" spans="2:10" ht="12" customHeight="1">
      <c r="B67" s="138"/>
      <c r="D67" s="138"/>
      <c r="E67" s="138" t="s">
        <v>67</v>
      </c>
      <c r="F67" s="138"/>
      <c r="G67" s="138"/>
      <c r="H67" s="138"/>
      <c r="I67" s="138"/>
      <c r="J67" s="138"/>
    </row>
    <row r="68" spans="2:10" ht="12" customHeight="1">
      <c r="B68" s="138"/>
      <c r="D68" s="138"/>
      <c r="E68" s="138" t="s">
        <v>68</v>
      </c>
      <c r="F68" s="138"/>
      <c r="G68" s="138"/>
      <c r="H68" s="138"/>
      <c r="I68" s="138"/>
      <c r="J68" s="138"/>
    </row>
    <row r="69" spans="2:10" ht="12" customHeight="1">
      <c r="B69" s="138" t="s">
        <v>4</v>
      </c>
      <c r="D69" s="138"/>
      <c r="E69" s="138"/>
      <c r="F69" s="138"/>
      <c r="G69" s="138"/>
      <c r="H69" s="138"/>
      <c r="I69" s="138"/>
      <c r="J69" s="138"/>
    </row>
    <row r="70" spans="2:10" ht="12" customHeight="1">
      <c r="B70" s="140"/>
      <c r="C70" s="140"/>
      <c r="D70" s="140"/>
      <c r="E70" s="140"/>
      <c r="F70" s="140"/>
      <c r="G70" s="140"/>
      <c r="H70" s="140"/>
      <c r="I70" s="140"/>
      <c r="J70" s="140"/>
    </row>
    <row r="71" spans="2:10" ht="12" customHeight="1">
      <c r="B71" s="140"/>
      <c r="C71" s="140"/>
      <c r="D71" s="140"/>
      <c r="E71" s="140"/>
      <c r="F71" s="140"/>
      <c r="G71" s="140"/>
      <c r="H71" s="140"/>
      <c r="I71" s="140"/>
      <c r="J71" s="140"/>
    </row>
    <row r="72" spans="2:10" ht="12" customHeight="1">
      <c r="B72" s="140"/>
      <c r="C72" s="140"/>
      <c r="D72" s="140"/>
      <c r="E72" s="140"/>
      <c r="F72" s="140"/>
      <c r="G72" s="140"/>
      <c r="H72" s="140"/>
      <c r="I72" s="140"/>
      <c r="J72" s="140"/>
    </row>
  </sheetData>
  <sheetProtection selectLockedCells="1" selectUnlockedCells="1"/>
  <mergeCells count="4">
    <mergeCell ref="B6:K6"/>
    <mergeCell ref="A8:B8"/>
    <mergeCell ref="E8:L8"/>
    <mergeCell ref="H61:I61"/>
  </mergeCells>
  <printOptions/>
  <pageMargins left="0.5" right="0.25" top="0" bottom="0" header="0.5118055555555555" footer="0.5118055555555555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workbookViewId="0" topLeftCell="A1">
      <selection activeCell="E102" sqref="E102"/>
    </sheetView>
  </sheetViews>
  <sheetFormatPr defaultColWidth="9.140625" defaultRowHeight="12" customHeight="1"/>
  <cols>
    <col min="1" max="1" width="3.8515625" style="4" customWidth="1"/>
    <col min="2" max="2" width="46.421875" style="4" customWidth="1"/>
    <col min="3" max="3" width="8.7109375" style="4" customWidth="1"/>
    <col min="4" max="5" width="8.57421875" style="4" customWidth="1"/>
    <col min="6" max="6" width="8.421875" style="4" customWidth="1"/>
    <col min="7" max="7" width="8.00390625" style="4" customWidth="1"/>
    <col min="8" max="8" width="8.28125" style="4" customWidth="1"/>
    <col min="9" max="9" width="9.00390625" style="4" customWidth="1"/>
    <col min="10" max="11" width="8.140625" style="4" customWidth="1"/>
    <col min="12" max="12" width="7.57421875" style="4" customWidth="1"/>
    <col min="13" max="13" width="7.140625" style="4" customWidth="1"/>
    <col min="14" max="14" width="6.8515625" style="4" customWidth="1"/>
    <col min="15" max="16384" width="9.140625" style="4" customWidth="1"/>
  </cols>
  <sheetData>
    <row r="1" spans="1:14" ht="12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>
      <c r="A2" s="5"/>
      <c r="B2" s="5" t="s">
        <v>69</v>
      </c>
      <c r="C2" s="5"/>
      <c r="D2" s="5"/>
      <c r="E2" s="5"/>
      <c r="F2" s="5"/>
      <c r="G2" s="5"/>
      <c r="H2" s="5"/>
      <c r="I2" s="5"/>
      <c r="J2" s="5"/>
      <c r="K2" s="5" t="s">
        <v>70</v>
      </c>
      <c r="M2" s="5"/>
      <c r="N2" s="5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>
      <c r="A4" s="5"/>
      <c r="B4" s="169" t="s">
        <v>71</v>
      </c>
      <c r="C4" s="169"/>
      <c r="D4" s="169"/>
      <c r="E4" s="169"/>
      <c r="F4" s="169"/>
      <c r="G4" s="169"/>
      <c r="H4" s="169"/>
      <c r="I4" s="169"/>
      <c r="J4" s="169"/>
      <c r="K4" s="169"/>
      <c r="L4" s="5"/>
      <c r="M4" s="5"/>
      <c r="N4" s="5"/>
    </row>
    <row r="5" spans="1:14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72</v>
      </c>
    </row>
    <row r="6" spans="1:14" ht="12" customHeight="1">
      <c r="A6" s="170" t="s">
        <v>2</v>
      </c>
      <c r="B6" s="170"/>
      <c r="C6" s="6" t="s">
        <v>3</v>
      </c>
      <c r="D6" s="7" t="s">
        <v>3</v>
      </c>
      <c r="E6" s="8"/>
      <c r="F6" s="9"/>
      <c r="G6" s="9"/>
      <c r="H6" s="9" t="s">
        <v>73</v>
      </c>
      <c r="I6" s="9" t="s">
        <v>74</v>
      </c>
      <c r="J6" s="9"/>
      <c r="K6" s="9"/>
      <c r="L6" s="50"/>
      <c r="M6" s="51" t="s">
        <v>75</v>
      </c>
      <c r="N6" s="16" t="s">
        <v>76</v>
      </c>
    </row>
    <row r="7" spans="1:14" ht="12" customHeight="1">
      <c r="A7" s="10" t="s">
        <v>4</v>
      </c>
      <c r="B7" s="11"/>
      <c r="C7" s="11" t="s">
        <v>5</v>
      </c>
      <c r="D7" s="12" t="s">
        <v>5</v>
      </c>
      <c r="E7" s="12"/>
      <c r="F7" s="10"/>
      <c r="G7" s="13"/>
      <c r="H7" s="13"/>
      <c r="I7" s="13"/>
      <c r="J7" s="13"/>
      <c r="K7" s="13"/>
      <c r="L7" s="13"/>
      <c r="M7" s="10"/>
      <c r="N7" s="12" t="s">
        <v>77</v>
      </c>
    </row>
    <row r="8" spans="1:14" ht="12" customHeight="1">
      <c r="A8" s="10" t="s">
        <v>4</v>
      </c>
      <c r="B8" s="11"/>
      <c r="C8" s="11"/>
      <c r="D8" s="12" t="s">
        <v>6</v>
      </c>
      <c r="E8" s="12" t="s">
        <v>7</v>
      </c>
      <c r="F8" s="10" t="s">
        <v>8</v>
      </c>
      <c r="G8" s="13"/>
      <c r="H8" s="13"/>
      <c r="I8" s="13"/>
      <c r="J8" s="13"/>
      <c r="K8" s="13"/>
      <c r="L8" s="13"/>
      <c r="M8" s="10"/>
      <c r="N8" s="12"/>
    </row>
    <row r="9" spans="1:14" ht="12" customHeight="1">
      <c r="A9" s="10" t="s">
        <v>4</v>
      </c>
      <c r="B9" s="11"/>
      <c r="C9" s="11"/>
      <c r="D9" s="12" t="s">
        <v>9</v>
      </c>
      <c r="E9" s="12" t="s">
        <v>10</v>
      </c>
      <c r="F9" s="14"/>
      <c r="G9" s="15"/>
      <c r="H9" s="15"/>
      <c r="I9" s="15"/>
      <c r="J9" s="15"/>
      <c r="K9" s="15"/>
      <c r="L9" s="15"/>
      <c r="M9" s="10"/>
      <c r="N9" s="12"/>
    </row>
    <row r="10" spans="1:14" ht="12" customHeight="1">
      <c r="A10" s="10" t="s">
        <v>4</v>
      </c>
      <c r="B10" s="11" t="s">
        <v>4</v>
      </c>
      <c r="C10" s="11"/>
      <c r="D10" s="12"/>
      <c r="E10" s="12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7</v>
      </c>
      <c r="K10" s="8" t="s">
        <v>16</v>
      </c>
      <c r="L10" s="9"/>
      <c r="M10" s="10"/>
      <c r="N10" s="12"/>
    </row>
    <row r="11" spans="1:14" ht="12" customHeight="1">
      <c r="A11" s="10"/>
      <c r="B11" s="11"/>
      <c r="C11" s="11"/>
      <c r="D11" s="12"/>
      <c r="E11" s="12" t="s">
        <v>17</v>
      </c>
      <c r="F11" s="12" t="s">
        <v>18</v>
      </c>
      <c r="G11" s="12" t="s">
        <v>19</v>
      </c>
      <c r="H11" s="12" t="s">
        <v>19</v>
      </c>
      <c r="I11" s="12" t="s">
        <v>20</v>
      </c>
      <c r="J11" s="12" t="s">
        <v>21</v>
      </c>
      <c r="K11" s="12" t="s">
        <v>22</v>
      </c>
      <c r="L11" s="10" t="s">
        <v>23</v>
      </c>
      <c r="M11" s="10"/>
      <c r="N11" s="12"/>
    </row>
    <row r="12" spans="1:14" ht="12" customHeight="1">
      <c r="A12" s="10"/>
      <c r="B12" s="11"/>
      <c r="C12" s="11"/>
      <c r="D12" s="12"/>
      <c r="E12" s="12"/>
      <c r="F12" s="12" t="s">
        <v>24</v>
      </c>
      <c r="G12" s="12" t="s">
        <v>25</v>
      </c>
      <c r="H12" s="12" t="s">
        <v>26</v>
      </c>
      <c r="I12" s="12" t="s">
        <v>27</v>
      </c>
      <c r="J12" s="12" t="s">
        <v>28</v>
      </c>
      <c r="K12" s="12" t="s">
        <v>29</v>
      </c>
      <c r="L12" s="10" t="s">
        <v>30</v>
      </c>
      <c r="M12" s="10"/>
      <c r="N12" s="12"/>
    </row>
    <row r="13" spans="1:14" ht="12" customHeight="1">
      <c r="A13" s="10"/>
      <c r="B13" s="11"/>
      <c r="C13" s="11"/>
      <c r="D13" s="12"/>
      <c r="E13" s="12"/>
      <c r="F13" s="12"/>
      <c r="G13" s="12"/>
      <c r="H13" s="12"/>
      <c r="I13" s="12" t="s">
        <v>31</v>
      </c>
      <c r="J13" s="12" t="s">
        <v>32</v>
      </c>
      <c r="K13" s="12" t="s">
        <v>33</v>
      </c>
      <c r="L13" s="10" t="s">
        <v>34</v>
      </c>
      <c r="M13" s="10"/>
      <c r="N13" s="12"/>
    </row>
    <row r="14" spans="1:14" ht="12" customHeight="1">
      <c r="A14" s="10"/>
      <c r="B14" s="11"/>
      <c r="C14" s="11"/>
      <c r="D14" s="12"/>
      <c r="E14" s="12"/>
      <c r="F14" s="12"/>
      <c r="G14" s="12"/>
      <c r="H14" s="12"/>
      <c r="I14" s="12" t="s">
        <v>35</v>
      </c>
      <c r="J14" s="12" t="s">
        <v>36</v>
      </c>
      <c r="K14" s="13"/>
      <c r="L14" s="10" t="s">
        <v>29</v>
      </c>
      <c r="M14" s="10"/>
      <c r="N14" s="12"/>
    </row>
    <row r="15" spans="1:14" ht="12" customHeight="1">
      <c r="A15" s="10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10" t="s">
        <v>37</v>
      </c>
      <c r="M15" s="10"/>
      <c r="N15" s="12"/>
    </row>
    <row r="16" spans="1:14" s="1" customFormat="1" ht="12" customHeight="1">
      <c r="A16" s="17"/>
      <c r="B16" s="18">
        <v>1</v>
      </c>
      <c r="C16" s="19" t="s">
        <v>38</v>
      </c>
      <c r="D16" s="19" t="s">
        <v>39</v>
      </c>
      <c r="E16" s="19" t="s">
        <v>40</v>
      </c>
      <c r="F16" s="19" t="s">
        <v>41</v>
      </c>
      <c r="G16" s="19" t="s">
        <v>42</v>
      </c>
      <c r="H16" s="20" t="s">
        <v>43</v>
      </c>
      <c r="I16" s="19" t="s">
        <v>44</v>
      </c>
      <c r="J16" s="19" t="s">
        <v>45</v>
      </c>
      <c r="K16" s="20" t="s">
        <v>46</v>
      </c>
      <c r="L16" s="19" t="s">
        <v>47</v>
      </c>
      <c r="M16" s="19" t="s">
        <v>78</v>
      </c>
      <c r="N16" s="19" t="s">
        <v>79</v>
      </c>
    </row>
    <row r="17" spans="1:14" s="2" customFormat="1" ht="15" customHeight="1">
      <c r="A17" s="21" t="s">
        <v>48</v>
      </c>
      <c r="B17" s="22"/>
      <c r="C17" s="23">
        <f aca="true" t="shared" si="0" ref="C17:N17">C18+C19+C20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52">
        <f t="shared" si="0"/>
        <v>0</v>
      </c>
    </row>
    <row r="18" spans="1:14" ht="15" customHeight="1">
      <c r="A18" s="24" t="s">
        <v>80</v>
      </c>
      <c r="B18" s="24" t="s">
        <v>81</v>
      </c>
      <c r="C18" s="25">
        <f aca="true" t="shared" si="1" ref="C18:N18">C28+C61+C74</f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5">
        <f t="shared" si="1"/>
        <v>0</v>
      </c>
      <c r="L18" s="25">
        <f t="shared" si="1"/>
        <v>0</v>
      </c>
      <c r="M18" s="25">
        <f t="shared" si="1"/>
        <v>0</v>
      </c>
      <c r="N18" s="25">
        <f t="shared" si="1"/>
        <v>0</v>
      </c>
    </row>
    <row r="19" spans="1:14" ht="15" customHeight="1">
      <c r="A19" s="26" t="s">
        <v>82</v>
      </c>
      <c r="B19" s="26" t="s">
        <v>83</v>
      </c>
      <c r="C19" s="25">
        <f aca="true" t="shared" si="2" ref="C19:M19">C36+C63+C81+C22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si="2"/>
        <v>0</v>
      </c>
      <c r="L19" s="25">
        <f t="shared" si="2"/>
        <v>0</v>
      </c>
      <c r="M19" s="25">
        <f t="shared" si="2"/>
        <v>0</v>
      </c>
      <c r="N19" s="25">
        <f>N36+N63+N81</f>
        <v>0</v>
      </c>
    </row>
    <row r="20" spans="1:14" ht="15" customHeight="1">
      <c r="A20" s="26" t="s">
        <v>49</v>
      </c>
      <c r="B20" s="26" t="s">
        <v>50</v>
      </c>
      <c r="C20" s="25">
        <f aca="true" t="shared" si="3" ref="C20:M20">C52+C66+C25</f>
        <v>0</v>
      </c>
      <c r="D20" s="25">
        <f t="shared" si="3"/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>N52+N66</f>
        <v>0</v>
      </c>
    </row>
    <row r="21" spans="1:14" ht="15" customHeight="1" hidden="1">
      <c r="A21" s="24" t="s">
        <v>84</v>
      </c>
      <c r="B21" s="24"/>
      <c r="C21" s="25">
        <f aca="true" t="shared" si="4" ref="C21:M21">C25+C22</f>
        <v>0</v>
      </c>
      <c r="D21" s="25">
        <f t="shared" si="4"/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/>
    </row>
    <row r="22" spans="1:14" ht="15" customHeight="1" hidden="1">
      <c r="A22" s="26" t="s">
        <v>82</v>
      </c>
      <c r="B22" s="27" t="s">
        <v>83</v>
      </c>
      <c r="C22" s="25">
        <f>C24+C23</f>
        <v>0</v>
      </c>
      <c r="D22" s="25">
        <f>D24+D23</f>
        <v>0</v>
      </c>
      <c r="E22" s="25">
        <f>E24+E23</f>
        <v>0</v>
      </c>
      <c r="F22" s="25">
        <f>F24+F23</f>
        <v>0</v>
      </c>
      <c r="G22" s="25"/>
      <c r="H22" s="25"/>
      <c r="I22" s="25"/>
      <c r="J22" s="25"/>
      <c r="K22" s="25"/>
      <c r="L22" s="25"/>
      <c r="M22" s="25"/>
      <c r="N22" s="25"/>
    </row>
    <row r="23" spans="1:14" ht="15" customHeight="1" hidden="1">
      <c r="A23" s="26"/>
      <c r="B23" s="28" t="s">
        <v>85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5" customHeight="1" hidden="1">
      <c r="A24" s="24"/>
      <c r="B24" s="28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 customHeight="1" hidden="1">
      <c r="A25" s="26" t="s">
        <v>49</v>
      </c>
      <c r="B25" s="26" t="s">
        <v>50</v>
      </c>
      <c r="C25" s="25">
        <f aca="true" t="shared" si="5" ref="C25:M25">C26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/>
    </row>
    <row r="26" spans="1:14" ht="15" customHeight="1" hidden="1">
      <c r="A26" s="28"/>
      <c r="B26" s="28" t="s">
        <v>86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2" customFormat="1" ht="15" customHeight="1">
      <c r="A27" s="24" t="s">
        <v>51</v>
      </c>
      <c r="B27" s="24"/>
      <c r="C27" s="29">
        <f aca="true" t="shared" si="6" ref="C27:N27">C28+C36+C52</f>
        <v>0</v>
      </c>
      <c r="D27" s="29">
        <f t="shared" si="6"/>
        <v>0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9">
        <f t="shared" si="6"/>
        <v>0</v>
      </c>
    </row>
    <row r="28" spans="1:14" s="2" customFormat="1" ht="15" customHeight="1" hidden="1">
      <c r="A28" s="24" t="s">
        <v>80</v>
      </c>
      <c r="B28" s="24" t="s">
        <v>81</v>
      </c>
      <c r="C28" s="29">
        <f aca="true" t="shared" si="7" ref="C28:N28">SUM(C29:C35)</f>
        <v>0</v>
      </c>
      <c r="D28" s="29">
        <f t="shared" si="7"/>
        <v>0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7"/>
        <v>0</v>
      </c>
    </row>
    <row r="29" spans="1:14" ht="15" customHeight="1" hidden="1">
      <c r="A29" s="28" t="s">
        <v>87</v>
      </c>
      <c r="B29" s="30" t="s">
        <v>88</v>
      </c>
      <c r="C29" s="31"/>
      <c r="D29" s="31"/>
      <c r="E29" s="31"/>
      <c r="F29" s="31"/>
      <c r="G29" s="31"/>
      <c r="H29" s="31"/>
      <c r="I29" s="31"/>
      <c r="J29" s="31">
        <f>SUM(K29:L29)</f>
        <v>0</v>
      </c>
      <c r="K29" s="31">
        <v>0</v>
      </c>
      <c r="L29" s="31"/>
      <c r="M29" s="31"/>
      <c r="N29" s="31"/>
    </row>
    <row r="30" spans="1:14" ht="15" customHeight="1" hidden="1">
      <c r="A30" s="28"/>
      <c r="B30" s="30"/>
      <c r="C30" s="31"/>
      <c r="D30" s="31"/>
      <c r="E30" s="31">
        <f>SUM(F30:J30)</f>
        <v>0</v>
      </c>
      <c r="F30" s="31"/>
      <c r="G30" s="31"/>
      <c r="H30" s="31"/>
      <c r="I30" s="31"/>
      <c r="J30" s="31">
        <f>SUM(K30:L30)</f>
        <v>0</v>
      </c>
      <c r="K30" s="31"/>
      <c r="L30" s="31"/>
      <c r="M30" s="31"/>
      <c r="N30" s="31"/>
    </row>
    <row r="31" spans="1:14" ht="15" customHeight="1" hidden="1">
      <c r="A31" s="28" t="s">
        <v>87</v>
      </c>
      <c r="B31" s="32" t="s">
        <v>89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15" customHeight="1" hidden="1">
      <c r="A32" s="28" t="s">
        <v>87</v>
      </c>
      <c r="B32" s="30" t="s">
        <v>90</v>
      </c>
      <c r="C32" s="31"/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</row>
    <row r="33" spans="1:14" ht="15" customHeight="1" hidden="1">
      <c r="A33" s="28" t="s">
        <v>87</v>
      </c>
      <c r="B33" s="30" t="s">
        <v>91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5" customHeight="1" hidden="1">
      <c r="A34" s="28" t="s">
        <v>87</v>
      </c>
      <c r="B34" s="30" t="s">
        <v>92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5" customHeight="1" hidden="1">
      <c r="A35" s="28" t="s">
        <v>87</v>
      </c>
      <c r="B35" s="30" t="s">
        <v>93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s="3" customFormat="1" ht="15" customHeight="1">
      <c r="A36" s="26" t="s">
        <v>82</v>
      </c>
      <c r="B36" s="27" t="s">
        <v>83</v>
      </c>
      <c r="C36" s="34">
        <f aca="true" t="shared" si="8" ref="C36:N36">SUM(C37:C51)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</row>
    <row r="37" spans="1:14" ht="15" customHeight="1">
      <c r="A37" s="28" t="s">
        <v>87</v>
      </c>
      <c r="B37" s="35" t="s">
        <v>94</v>
      </c>
      <c r="C37" s="36"/>
      <c r="D37" s="36"/>
      <c r="E37" s="36"/>
      <c r="F37" s="36"/>
      <c r="G37" s="36"/>
      <c r="H37" s="36"/>
      <c r="I37" s="36"/>
      <c r="J37" s="36">
        <f aca="true" t="shared" si="9" ref="J37:J44">SUM(K37:L37)</f>
        <v>0</v>
      </c>
      <c r="K37" s="36"/>
      <c r="L37" s="36"/>
      <c r="M37" s="36"/>
      <c r="N37" s="36"/>
    </row>
    <row r="38" spans="1:14" ht="15" customHeight="1" hidden="1">
      <c r="A38" s="30" t="s">
        <v>87</v>
      </c>
      <c r="B38" s="30" t="s">
        <v>95</v>
      </c>
      <c r="C38" s="36"/>
      <c r="D38" s="36"/>
      <c r="E38" s="36"/>
      <c r="F38" s="36"/>
      <c r="G38" s="36"/>
      <c r="H38" s="36"/>
      <c r="I38" s="36"/>
      <c r="J38" s="36">
        <f t="shared" si="9"/>
        <v>0</v>
      </c>
      <c r="K38" s="36"/>
      <c r="L38" s="36"/>
      <c r="M38" s="36"/>
      <c r="N38" s="36"/>
    </row>
    <row r="39" spans="1:14" ht="15" customHeight="1" hidden="1">
      <c r="A39" s="28" t="s">
        <v>87</v>
      </c>
      <c r="B39" s="30" t="s">
        <v>96</v>
      </c>
      <c r="C39" s="36"/>
      <c r="D39" s="36"/>
      <c r="E39" s="36"/>
      <c r="F39" s="36"/>
      <c r="G39" s="36"/>
      <c r="H39" s="36"/>
      <c r="I39" s="36"/>
      <c r="J39" s="36">
        <f t="shared" si="9"/>
        <v>0</v>
      </c>
      <c r="K39" s="36"/>
      <c r="L39" s="36"/>
      <c r="M39" s="36"/>
      <c r="N39" s="36"/>
    </row>
    <row r="40" spans="1:14" ht="15" customHeight="1" hidden="1">
      <c r="A40" s="28" t="s">
        <v>87</v>
      </c>
      <c r="B40" s="30" t="s">
        <v>97</v>
      </c>
      <c r="C40" s="36"/>
      <c r="D40" s="36"/>
      <c r="E40" s="36"/>
      <c r="F40" s="36"/>
      <c r="G40" s="36"/>
      <c r="H40" s="36"/>
      <c r="I40" s="36"/>
      <c r="J40" s="36">
        <f t="shared" si="9"/>
        <v>0</v>
      </c>
      <c r="K40" s="36"/>
      <c r="L40" s="36"/>
      <c r="M40" s="36"/>
      <c r="N40" s="36"/>
    </row>
    <row r="41" spans="1:14" ht="15" customHeight="1" hidden="1">
      <c r="A41" s="28" t="s">
        <v>87</v>
      </c>
      <c r="B41" s="30" t="s">
        <v>98</v>
      </c>
      <c r="C41" s="36"/>
      <c r="D41" s="36"/>
      <c r="E41" s="36"/>
      <c r="F41" s="36"/>
      <c r="G41" s="36"/>
      <c r="H41" s="36"/>
      <c r="I41" s="36"/>
      <c r="J41" s="36">
        <f t="shared" si="9"/>
        <v>0</v>
      </c>
      <c r="K41" s="36"/>
      <c r="L41" s="36"/>
      <c r="M41" s="36"/>
      <c r="N41" s="36"/>
    </row>
    <row r="42" spans="1:14" ht="15" customHeight="1" hidden="1">
      <c r="A42" s="28" t="s">
        <v>87</v>
      </c>
      <c r="B42" s="30" t="s">
        <v>99</v>
      </c>
      <c r="C42" s="36"/>
      <c r="D42" s="36"/>
      <c r="E42" s="36"/>
      <c r="F42" s="36"/>
      <c r="G42" s="36"/>
      <c r="H42" s="36"/>
      <c r="I42" s="36"/>
      <c r="J42" s="36">
        <f t="shared" si="9"/>
        <v>0</v>
      </c>
      <c r="K42" s="36">
        <v>0</v>
      </c>
      <c r="L42" s="36"/>
      <c r="M42" s="36"/>
      <c r="N42" s="36"/>
    </row>
    <row r="43" spans="1:14" ht="15" customHeight="1" hidden="1">
      <c r="A43" s="28" t="s">
        <v>87</v>
      </c>
      <c r="B43" s="30" t="s">
        <v>100</v>
      </c>
      <c r="C43" s="36"/>
      <c r="D43" s="36"/>
      <c r="E43" s="36"/>
      <c r="F43" s="36"/>
      <c r="G43" s="36"/>
      <c r="H43" s="36"/>
      <c r="I43" s="36"/>
      <c r="J43" s="36">
        <f t="shared" si="9"/>
        <v>0</v>
      </c>
      <c r="K43" s="36">
        <v>0</v>
      </c>
      <c r="L43" s="36"/>
      <c r="M43" s="36"/>
      <c r="N43" s="36"/>
    </row>
    <row r="44" spans="1:14" ht="15" customHeight="1" hidden="1">
      <c r="A44" s="28" t="s">
        <v>87</v>
      </c>
      <c r="B44" s="30" t="s">
        <v>94</v>
      </c>
      <c r="C44" s="37"/>
      <c r="D44" s="37"/>
      <c r="E44" s="36"/>
      <c r="F44" s="36"/>
      <c r="G44" s="36"/>
      <c r="H44" s="36"/>
      <c r="I44" s="36"/>
      <c r="J44" s="36">
        <f t="shared" si="9"/>
        <v>0</v>
      </c>
      <c r="K44" s="36"/>
      <c r="L44" s="36"/>
      <c r="M44" s="36"/>
      <c r="N44" s="36"/>
    </row>
    <row r="45" spans="1:14" ht="15" customHeight="1" hidden="1">
      <c r="A45" s="28"/>
      <c r="B45" s="3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" customHeight="1" hidden="1">
      <c r="A46" s="28"/>
      <c r="B46" s="3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" customHeight="1" hidden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 customHeight="1" hidden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5" customHeight="1" hidden="1">
      <c r="A49" s="40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5" customHeight="1" hidden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5" customHeight="1" hidden="1">
      <c r="A51" s="40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s="3" customFormat="1" ht="15" customHeight="1" hidden="1">
      <c r="A52" s="42" t="s">
        <v>49</v>
      </c>
      <c r="B52" s="43" t="s">
        <v>50</v>
      </c>
      <c r="C52" s="44">
        <f aca="true" t="shared" si="10" ref="C52:M52">SUM(C53:C59)</f>
        <v>0</v>
      </c>
      <c r="D52" s="44">
        <f t="shared" si="10"/>
        <v>0</v>
      </c>
      <c r="E52" s="44">
        <f t="shared" si="10"/>
        <v>0</v>
      </c>
      <c r="F52" s="44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>SUM(N54:N59)</f>
        <v>0</v>
      </c>
    </row>
    <row r="53" spans="1:14" s="3" customFormat="1" ht="15" customHeight="1" hidden="1">
      <c r="A53" s="42"/>
      <c r="B53" s="40"/>
      <c r="C53" s="41"/>
      <c r="D53" s="41"/>
      <c r="E53" s="41"/>
      <c r="F53" s="41"/>
      <c r="G53" s="45"/>
      <c r="H53" s="45"/>
      <c r="I53" s="45"/>
      <c r="J53" s="49">
        <f aca="true" t="shared" si="11" ref="J53:J59">SUM(K53:L53)</f>
        <v>0</v>
      </c>
      <c r="K53" s="45"/>
      <c r="L53" s="45"/>
      <c r="M53" s="45"/>
      <c r="N53" s="45"/>
    </row>
    <row r="54" spans="1:14" s="3" customFormat="1" ht="15" customHeight="1" hidden="1">
      <c r="A54" s="42"/>
      <c r="B54" s="40"/>
      <c r="C54" s="41"/>
      <c r="D54" s="41"/>
      <c r="E54" s="41"/>
      <c r="F54" s="41"/>
      <c r="G54" s="41"/>
      <c r="H54" s="41"/>
      <c r="I54" s="41"/>
      <c r="J54" s="49">
        <f t="shared" si="11"/>
        <v>0</v>
      </c>
      <c r="K54" s="41"/>
      <c r="L54" s="45"/>
      <c r="M54" s="45"/>
      <c r="N54" s="45"/>
    </row>
    <row r="55" spans="1:14" s="3" customFormat="1" ht="15" customHeight="1" hidden="1">
      <c r="A55" s="42"/>
      <c r="B55" s="40"/>
      <c r="C55" s="41"/>
      <c r="D55" s="41"/>
      <c r="E55" s="41"/>
      <c r="F55" s="41"/>
      <c r="G55" s="41"/>
      <c r="H55" s="41"/>
      <c r="I55" s="41"/>
      <c r="J55" s="49">
        <f t="shared" si="11"/>
        <v>0</v>
      </c>
      <c r="K55" s="41"/>
      <c r="L55" s="45"/>
      <c r="M55" s="45"/>
      <c r="N55" s="45"/>
    </row>
    <row r="56" spans="1:14" s="3" customFormat="1" ht="15" customHeight="1" hidden="1">
      <c r="A56" s="42"/>
      <c r="B56" s="40"/>
      <c r="C56" s="41"/>
      <c r="D56" s="41"/>
      <c r="E56" s="41"/>
      <c r="F56" s="41"/>
      <c r="G56" s="41"/>
      <c r="H56" s="41"/>
      <c r="I56" s="41"/>
      <c r="J56" s="49">
        <f t="shared" si="11"/>
        <v>0</v>
      </c>
      <c r="K56" s="41"/>
      <c r="L56" s="45"/>
      <c r="M56" s="45"/>
      <c r="N56" s="45"/>
    </row>
    <row r="57" spans="1:14" s="3" customFormat="1" ht="15" customHeight="1" hidden="1">
      <c r="A57" s="42"/>
      <c r="B57" s="40"/>
      <c r="C57" s="41"/>
      <c r="D57" s="41"/>
      <c r="E57" s="41"/>
      <c r="F57" s="41"/>
      <c r="G57" s="41"/>
      <c r="H57" s="41"/>
      <c r="I57" s="41"/>
      <c r="J57" s="49">
        <f t="shared" si="11"/>
        <v>0</v>
      </c>
      <c r="K57" s="41"/>
      <c r="L57" s="45"/>
      <c r="M57" s="45"/>
      <c r="N57" s="45"/>
    </row>
    <row r="58" spans="1:14" s="3" customFormat="1" ht="15" customHeight="1" hidden="1">
      <c r="A58" s="42"/>
      <c r="B58" s="40"/>
      <c r="C58" s="41"/>
      <c r="D58" s="41"/>
      <c r="E58" s="41"/>
      <c r="F58" s="41"/>
      <c r="G58" s="45"/>
      <c r="H58" s="45"/>
      <c r="I58" s="45"/>
      <c r="J58" s="49">
        <f t="shared" si="11"/>
        <v>0</v>
      </c>
      <c r="K58" s="45"/>
      <c r="L58" s="45"/>
      <c r="M58" s="45"/>
      <c r="N58" s="45"/>
    </row>
    <row r="59" spans="1:14" s="3" customFormat="1" ht="15" customHeight="1" hidden="1">
      <c r="A59" s="42"/>
      <c r="B59" s="40"/>
      <c r="C59" s="41"/>
      <c r="D59" s="41"/>
      <c r="E59" s="41"/>
      <c r="F59" s="41"/>
      <c r="G59" s="41"/>
      <c r="H59" s="41"/>
      <c r="I59" s="41"/>
      <c r="J59" s="49">
        <f t="shared" si="11"/>
        <v>0</v>
      </c>
      <c r="K59" s="41"/>
      <c r="L59" s="41"/>
      <c r="M59" s="41"/>
      <c r="N59" s="41"/>
    </row>
    <row r="60" spans="1:14" s="3" customFormat="1" ht="15" customHeight="1" hidden="1">
      <c r="A60" s="46" t="s">
        <v>101</v>
      </c>
      <c r="B60" s="46"/>
      <c r="C60" s="47">
        <f aca="true" t="shared" si="12" ref="C60:N60">C61+C63+C66</f>
        <v>0</v>
      </c>
      <c r="D60" s="47">
        <f t="shared" si="12"/>
        <v>0</v>
      </c>
      <c r="E60" s="47">
        <f t="shared" si="12"/>
        <v>0</v>
      </c>
      <c r="F60" s="47">
        <f t="shared" si="12"/>
        <v>0</v>
      </c>
      <c r="G60" s="47">
        <f t="shared" si="12"/>
        <v>0</v>
      </c>
      <c r="H60" s="47">
        <f t="shared" si="12"/>
        <v>0</v>
      </c>
      <c r="I60" s="47">
        <f t="shared" si="12"/>
        <v>0</v>
      </c>
      <c r="J60" s="47">
        <f t="shared" si="12"/>
        <v>0</v>
      </c>
      <c r="K60" s="47">
        <f t="shared" si="12"/>
        <v>0</v>
      </c>
      <c r="L60" s="47">
        <f t="shared" si="12"/>
        <v>0</v>
      </c>
      <c r="M60" s="47">
        <f t="shared" si="12"/>
        <v>0</v>
      </c>
      <c r="N60" s="47">
        <f t="shared" si="12"/>
        <v>0</v>
      </c>
    </row>
    <row r="61" spans="1:14" s="3" customFormat="1" ht="15" customHeight="1" hidden="1">
      <c r="A61" s="42" t="s">
        <v>80</v>
      </c>
      <c r="B61" s="46" t="s">
        <v>81</v>
      </c>
      <c r="C61" s="45">
        <f aca="true" t="shared" si="13" ref="C61:N61">C62</f>
        <v>0</v>
      </c>
      <c r="D61" s="45">
        <f t="shared" si="13"/>
        <v>0</v>
      </c>
      <c r="E61" s="45">
        <f t="shared" si="13"/>
        <v>0</v>
      </c>
      <c r="F61" s="45">
        <f t="shared" si="13"/>
        <v>0</v>
      </c>
      <c r="G61" s="45">
        <f t="shared" si="13"/>
        <v>0</v>
      </c>
      <c r="H61" s="45">
        <f t="shared" si="13"/>
        <v>0</v>
      </c>
      <c r="I61" s="45">
        <f t="shared" si="13"/>
        <v>0</v>
      </c>
      <c r="J61" s="45">
        <f t="shared" si="13"/>
        <v>0</v>
      </c>
      <c r="K61" s="45">
        <f t="shared" si="13"/>
        <v>0</v>
      </c>
      <c r="L61" s="45">
        <f t="shared" si="13"/>
        <v>0</v>
      </c>
      <c r="M61" s="45">
        <f t="shared" si="13"/>
        <v>0</v>
      </c>
      <c r="N61" s="45">
        <f t="shared" si="13"/>
        <v>0</v>
      </c>
    </row>
    <row r="62" spans="1:14" s="3" customFormat="1" ht="15" customHeight="1" hidden="1">
      <c r="A62" s="46"/>
      <c r="B62" s="42"/>
      <c r="C62" s="45"/>
      <c r="D62" s="45"/>
      <c r="E62" s="48">
        <f>SUM(F62:J62)</f>
        <v>0</v>
      </c>
      <c r="F62" s="45"/>
      <c r="G62" s="45"/>
      <c r="H62" s="45"/>
      <c r="I62" s="45"/>
      <c r="J62" s="41">
        <f>SUM(K62:L62)</f>
        <v>0</v>
      </c>
      <c r="K62" s="45"/>
      <c r="L62" s="45"/>
      <c r="M62" s="45"/>
      <c r="N62" s="45"/>
    </row>
    <row r="63" spans="1:14" s="3" customFormat="1" ht="15" customHeight="1" hidden="1">
      <c r="A63" s="46" t="s">
        <v>82</v>
      </c>
      <c r="B63" s="46" t="s">
        <v>53</v>
      </c>
      <c r="C63" s="47">
        <f aca="true" t="shared" si="14" ref="C63:N63">SUM(C64:C65)</f>
        <v>0</v>
      </c>
      <c r="D63" s="47">
        <f t="shared" si="14"/>
        <v>0</v>
      </c>
      <c r="E63" s="47">
        <f t="shared" si="14"/>
        <v>0</v>
      </c>
      <c r="F63" s="47">
        <f t="shared" si="14"/>
        <v>0</v>
      </c>
      <c r="G63" s="47">
        <f t="shared" si="14"/>
        <v>0</v>
      </c>
      <c r="H63" s="47">
        <f t="shared" si="14"/>
        <v>0</v>
      </c>
      <c r="I63" s="47">
        <f t="shared" si="14"/>
        <v>0</v>
      </c>
      <c r="J63" s="47">
        <f t="shared" si="14"/>
        <v>0</v>
      </c>
      <c r="K63" s="47">
        <f t="shared" si="14"/>
        <v>0</v>
      </c>
      <c r="L63" s="47">
        <f t="shared" si="14"/>
        <v>0</v>
      </c>
      <c r="M63" s="47">
        <f t="shared" si="14"/>
        <v>0</v>
      </c>
      <c r="N63" s="47">
        <f t="shared" si="14"/>
        <v>0</v>
      </c>
    </row>
    <row r="64" spans="1:14" s="3" customFormat="1" ht="15" customHeight="1" hidden="1">
      <c r="A64" s="46"/>
      <c r="B64" s="39" t="s">
        <v>102</v>
      </c>
      <c r="C64" s="49"/>
      <c r="D64" s="49"/>
      <c r="E64" s="49"/>
      <c r="F64" s="49"/>
      <c r="G64" s="45"/>
      <c r="H64" s="45"/>
      <c r="I64" s="45"/>
      <c r="J64" s="41">
        <f>SUM(K64:L64)</f>
        <v>0</v>
      </c>
      <c r="K64" s="49">
        <v>0</v>
      </c>
      <c r="L64" s="45"/>
      <c r="M64" s="45"/>
      <c r="N64" s="45"/>
    </row>
    <row r="65" spans="1:14" s="3" customFormat="1" ht="15" customHeight="1" hidden="1">
      <c r="A65" s="46"/>
      <c r="B65" s="39" t="s">
        <v>103</v>
      </c>
      <c r="C65" s="49"/>
      <c r="D65" s="49"/>
      <c r="E65" s="49"/>
      <c r="F65" s="49"/>
      <c r="G65" s="45"/>
      <c r="H65" s="45"/>
      <c r="I65" s="45"/>
      <c r="J65" s="41">
        <f>SUM(K65:L65)</f>
        <v>0</v>
      </c>
      <c r="K65" s="49">
        <v>0</v>
      </c>
      <c r="L65" s="45"/>
      <c r="M65" s="45"/>
      <c r="N65" s="45"/>
    </row>
    <row r="66" spans="1:14" s="3" customFormat="1" ht="15" customHeight="1" hidden="1">
      <c r="A66" s="42" t="s">
        <v>49</v>
      </c>
      <c r="B66" s="42" t="s">
        <v>50</v>
      </c>
      <c r="C66" s="47">
        <f aca="true" t="shared" si="15" ref="C66:N66">SUM(C67:C72)</f>
        <v>0</v>
      </c>
      <c r="D66" s="47">
        <f t="shared" si="15"/>
        <v>0</v>
      </c>
      <c r="E66" s="47">
        <f t="shared" si="15"/>
        <v>0</v>
      </c>
      <c r="F66" s="47">
        <f t="shared" si="15"/>
        <v>0</v>
      </c>
      <c r="G66" s="47">
        <f t="shared" si="15"/>
        <v>0</v>
      </c>
      <c r="H66" s="47">
        <f t="shared" si="15"/>
        <v>0</v>
      </c>
      <c r="I66" s="47">
        <f t="shared" si="15"/>
        <v>0</v>
      </c>
      <c r="J66" s="47">
        <f t="shared" si="15"/>
        <v>0</v>
      </c>
      <c r="K66" s="47">
        <f t="shared" si="15"/>
        <v>0</v>
      </c>
      <c r="L66" s="47">
        <f t="shared" si="15"/>
        <v>0</v>
      </c>
      <c r="M66" s="47">
        <f t="shared" si="15"/>
        <v>0</v>
      </c>
      <c r="N66" s="47">
        <f t="shared" si="15"/>
        <v>0</v>
      </c>
    </row>
    <row r="67" spans="1:14" s="3" customFormat="1" ht="15" customHeight="1" hidden="1">
      <c r="A67" s="42"/>
      <c r="B67" s="53" t="s">
        <v>104</v>
      </c>
      <c r="C67" s="49"/>
      <c r="D67" s="49"/>
      <c r="E67" s="49"/>
      <c r="F67" s="49"/>
      <c r="G67" s="45"/>
      <c r="H67" s="45"/>
      <c r="I67" s="45"/>
      <c r="J67" s="49">
        <f aca="true" t="shared" si="16" ref="J67:J72">SUM(K67:L67)</f>
        <v>0</v>
      </c>
      <c r="K67" s="49"/>
      <c r="L67" s="45"/>
      <c r="M67" s="45"/>
      <c r="N67" s="45"/>
    </row>
    <row r="68" spans="1:14" s="3" customFormat="1" ht="15" customHeight="1" hidden="1">
      <c r="A68" s="42"/>
      <c r="B68" s="53" t="s">
        <v>105</v>
      </c>
      <c r="C68" s="49"/>
      <c r="D68" s="49"/>
      <c r="E68" s="49"/>
      <c r="F68" s="49"/>
      <c r="G68" s="45"/>
      <c r="H68" s="45"/>
      <c r="I68" s="45"/>
      <c r="J68" s="49">
        <f t="shared" si="16"/>
        <v>0</v>
      </c>
      <c r="K68" s="49"/>
      <c r="L68" s="45"/>
      <c r="M68" s="45"/>
      <c r="N68" s="45"/>
    </row>
    <row r="69" spans="1:14" s="3" customFormat="1" ht="15" customHeight="1" hidden="1">
      <c r="A69" s="42"/>
      <c r="B69" s="53" t="s">
        <v>106</v>
      </c>
      <c r="C69" s="49"/>
      <c r="D69" s="49"/>
      <c r="E69" s="49"/>
      <c r="F69" s="49"/>
      <c r="G69" s="45"/>
      <c r="H69" s="45"/>
      <c r="I69" s="45"/>
      <c r="J69" s="49">
        <f t="shared" si="16"/>
        <v>0</v>
      </c>
      <c r="K69" s="49"/>
      <c r="L69" s="45"/>
      <c r="M69" s="45"/>
      <c r="N69" s="45"/>
    </row>
    <row r="70" spans="1:14" s="3" customFormat="1" ht="15" customHeight="1" hidden="1">
      <c r="A70" s="42"/>
      <c r="B70" s="53" t="s">
        <v>107</v>
      </c>
      <c r="C70" s="49"/>
      <c r="D70" s="49"/>
      <c r="E70" s="49"/>
      <c r="F70" s="49"/>
      <c r="G70" s="45"/>
      <c r="H70" s="45"/>
      <c r="I70" s="45"/>
      <c r="J70" s="49">
        <f t="shared" si="16"/>
        <v>0</v>
      </c>
      <c r="K70" s="49"/>
      <c r="L70" s="45"/>
      <c r="M70" s="45"/>
      <c r="N70" s="45"/>
    </row>
    <row r="71" spans="1:14" s="3" customFormat="1" ht="15" customHeight="1" hidden="1">
      <c r="A71" s="42"/>
      <c r="B71" s="53" t="s">
        <v>108</v>
      </c>
      <c r="C71" s="49"/>
      <c r="D71" s="49"/>
      <c r="E71" s="49"/>
      <c r="F71" s="49"/>
      <c r="G71" s="45"/>
      <c r="H71" s="45"/>
      <c r="I71" s="45"/>
      <c r="J71" s="49">
        <f t="shared" si="16"/>
        <v>0</v>
      </c>
      <c r="K71" s="49"/>
      <c r="L71" s="45"/>
      <c r="M71" s="45"/>
      <c r="N71" s="45"/>
    </row>
    <row r="72" spans="1:14" s="3" customFormat="1" ht="15" customHeight="1" hidden="1">
      <c r="A72" s="42"/>
      <c r="B72" s="39" t="s">
        <v>109</v>
      </c>
      <c r="C72" s="49">
        <f>10000-10000</f>
        <v>0</v>
      </c>
      <c r="D72" s="49">
        <f>10000-10000</f>
        <v>0</v>
      </c>
      <c r="E72" s="49">
        <f>10000-10000</f>
        <v>0</v>
      </c>
      <c r="F72" s="49">
        <f>10000-10000</f>
        <v>0</v>
      </c>
      <c r="G72" s="45"/>
      <c r="H72" s="45"/>
      <c r="I72" s="45"/>
      <c r="J72" s="49">
        <f t="shared" si="16"/>
        <v>0</v>
      </c>
      <c r="K72" s="49"/>
      <c r="L72" s="45"/>
      <c r="M72" s="45"/>
      <c r="N72" s="45"/>
    </row>
    <row r="73" spans="1:14" s="2" customFormat="1" ht="15" customHeight="1" hidden="1">
      <c r="A73" s="46" t="s">
        <v>110</v>
      </c>
      <c r="B73" s="46"/>
      <c r="C73" s="47">
        <f aca="true" t="shared" si="17" ref="C73:N73">C74+C81</f>
        <v>0</v>
      </c>
      <c r="D73" s="47">
        <f t="shared" si="17"/>
        <v>0</v>
      </c>
      <c r="E73" s="47">
        <f t="shared" si="17"/>
        <v>0</v>
      </c>
      <c r="F73" s="47">
        <f t="shared" si="17"/>
        <v>0</v>
      </c>
      <c r="G73" s="47">
        <f t="shared" si="17"/>
        <v>0</v>
      </c>
      <c r="H73" s="47">
        <f t="shared" si="17"/>
        <v>0</v>
      </c>
      <c r="I73" s="47">
        <f t="shared" si="17"/>
        <v>0</v>
      </c>
      <c r="J73" s="47">
        <f t="shared" si="17"/>
        <v>0</v>
      </c>
      <c r="K73" s="47">
        <f t="shared" si="17"/>
        <v>0</v>
      </c>
      <c r="L73" s="47">
        <f t="shared" si="17"/>
        <v>0</v>
      </c>
      <c r="M73" s="47">
        <f t="shared" si="17"/>
        <v>0</v>
      </c>
      <c r="N73" s="47">
        <f t="shared" si="17"/>
        <v>0</v>
      </c>
    </row>
    <row r="74" spans="1:14" s="2" customFormat="1" ht="15" customHeight="1" hidden="1">
      <c r="A74" s="42" t="s">
        <v>80</v>
      </c>
      <c r="B74" s="46" t="s">
        <v>81</v>
      </c>
      <c r="C74" s="47">
        <f aca="true" t="shared" si="18" ref="C74:N74">C75+C77+C78+C79+C80</f>
        <v>0</v>
      </c>
      <c r="D74" s="47">
        <f t="shared" si="18"/>
        <v>0</v>
      </c>
      <c r="E74" s="47">
        <f t="shared" si="18"/>
        <v>0</v>
      </c>
      <c r="F74" s="47">
        <f t="shared" si="18"/>
        <v>0</v>
      </c>
      <c r="G74" s="47">
        <f t="shared" si="18"/>
        <v>0</v>
      </c>
      <c r="H74" s="47">
        <f t="shared" si="18"/>
        <v>0</v>
      </c>
      <c r="I74" s="47">
        <f t="shared" si="18"/>
        <v>0</v>
      </c>
      <c r="J74" s="47">
        <f t="shared" si="18"/>
        <v>0</v>
      </c>
      <c r="K74" s="47">
        <f t="shared" si="18"/>
        <v>0</v>
      </c>
      <c r="L74" s="47">
        <f t="shared" si="18"/>
        <v>0</v>
      </c>
      <c r="M74" s="47">
        <f t="shared" si="18"/>
        <v>0</v>
      </c>
      <c r="N74" s="47">
        <f t="shared" si="18"/>
        <v>0</v>
      </c>
    </row>
    <row r="75" spans="1:14" ht="15" customHeight="1" hidden="1">
      <c r="A75" s="39"/>
      <c r="B75" s="39"/>
      <c r="C75" s="49"/>
      <c r="D75" s="49"/>
      <c r="E75" s="49">
        <f>SUM(F75:J75)</f>
        <v>0</v>
      </c>
      <c r="F75" s="49"/>
      <c r="G75" s="49"/>
      <c r="H75" s="49"/>
      <c r="I75" s="49"/>
      <c r="J75" s="49">
        <f aca="true" t="shared" si="19" ref="J75:J80">SUM(K75:L75)</f>
        <v>0</v>
      </c>
      <c r="K75" s="49"/>
      <c r="L75" s="49"/>
      <c r="M75" s="49"/>
      <c r="N75" s="49"/>
    </row>
    <row r="76" spans="1:14" ht="15" customHeight="1" hidden="1">
      <c r="A76" s="39"/>
      <c r="B76" s="39"/>
      <c r="C76" s="49"/>
      <c r="D76" s="49"/>
      <c r="E76" s="49">
        <f>SUM(F76:J76)</f>
        <v>0</v>
      </c>
      <c r="F76" s="49"/>
      <c r="G76" s="49"/>
      <c r="H76" s="49"/>
      <c r="I76" s="49"/>
      <c r="J76" s="49">
        <f t="shared" si="19"/>
        <v>0</v>
      </c>
      <c r="K76" s="49"/>
      <c r="L76" s="49"/>
      <c r="M76" s="49"/>
      <c r="N76" s="49"/>
    </row>
    <row r="77" spans="1:14" ht="15" customHeight="1" hidden="1">
      <c r="A77" s="39"/>
      <c r="B77" s="39"/>
      <c r="C77" s="49"/>
      <c r="D77" s="49"/>
      <c r="E77" s="49">
        <f>SUM(F77:J77)</f>
        <v>0</v>
      </c>
      <c r="F77" s="49"/>
      <c r="G77" s="49"/>
      <c r="H77" s="49"/>
      <c r="I77" s="49"/>
      <c r="J77" s="49">
        <f t="shared" si="19"/>
        <v>0</v>
      </c>
      <c r="K77" s="49"/>
      <c r="L77" s="49"/>
      <c r="M77" s="49"/>
      <c r="N77" s="49"/>
    </row>
    <row r="78" spans="1:14" ht="15" customHeight="1" hidden="1">
      <c r="A78" s="39"/>
      <c r="B78" s="39"/>
      <c r="C78" s="49"/>
      <c r="D78" s="49"/>
      <c r="E78" s="49">
        <f>SUM(F78:J78)</f>
        <v>0</v>
      </c>
      <c r="F78" s="49"/>
      <c r="G78" s="49"/>
      <c r="H78" s="49"/>
      <c r="I78" s="49"/>
      <c r="J78" s="49">
        <f t="shared" si="19"/>
        <v>0</v>
      </c>
      <c r="K78" s="49"/>
      <c r="L78" s="49"/>
      <c r="M78" s="49"/>
      <c r="N78" s="49"/>
    </row>
    <row r="79" spans="1:14" ht="15" customHeight="1" hidden="1">
      <c r="A79" s="39"/>
      <c r="B79" s="39" t="s">
        <v>111</v>
      </c>
      <c r="C79" s="49"/>
      <c r="D79" s="49"/>
      <c r="E79" s="49"/>
      <c r="F79" s="49"/>
      <c r="G79" s="49"/>
      <c r="H79" s="49"/>
      <c r="I79" s="49"/>
      <c r="J79" s="49">
        <f t="shared" si="19"/>
        <v>0</v>
      </c>
      <c r="K79" s="49"/>
      <c r="L79" s="49"/>
      <c r="M79" s="49"/>
      <c r="N79" s="49"/>
    </row>
    <row r="80" spans="1:14" ht="15" customHeight="1" hidden="1">
      <c r="A80" s="39"/>
      <c r="B80" s="39"/>
      <c r="C80" s="49"/>
      <c r="D80" s="49"/>
      <c r="E80" s="49">
        <f>SUM(F80:J80)</f>
        <v>0</v>
      </c>
      <c r="F80" s="49"/>
      <c r="G80" s="49"/>
      <c r="H80" s="49"/>
      <c r="I80" s="49"/>
      <c r="J80" s="49">
        <f t="shared" si="19"/>
        <v>0</v>
      </c>
      <c r="K80" s="49"/>
      <c r="L80" s="49"/>
      <c r="M80" s="49"/>
      <c r="N80" s="49"/>
    </row>
    <row r="81" spans="1:14" s="3" customFormat="1" ht="15" customHeight="1" hidden="1">
      <c r="A81" s="46" t="s">
        <v>82</v>
      </c>
      <c r="B81" s="46" t="s">
        <v>53</v>
      </c>
      <c r="C81" s="45">
        <f aca="true" t="shared" si="20" ref="C81:N81">C82+C83</f>
        <v>0</v>
      </c>
      <c r="D81" s="45">
        <f t="shared" si="20"/>
        <v>0</v>
      </c>
      <c r="E81" s="45">
        <f t="shared" si="20"/>
        <v>0</v>
      </c>
      <c r="F81" s="45">
        <f t="shared" si="20"/>
        <v>0</v>
      </c>
      <c r="G81" s="45">
        <f t="shared" si="20"/>
        <v>0</v>
      </c>
      <c r="H81" s="45">
        <f t="shared" si="20"/>
        <v>0</v>
      </c>
      <c r="I81" s="45">
        <f t="shared" si="20"/>
        <v>0</v>
      </c>
      <c r="J81" s="45">
        <f t="shared" si="20"/>
        <v>0</v>
      </c>
      <c r="K81" s="45">
        <f t="shared" si="20"/>
        <v>0</v>
      </c>
      <c r="L81" s="45">
        <f t="shared" si="20"/>
        <v>0</v>
      </c>
      <c r="M81" s="45">
        <f t="shared" si="20"/>
        <v>0</v>
      </c>
      <c r="N81" s="45">
        <f t="shared" si="20"/>
        <v>0</v>
      </c>
    </row>
    <row r="82" spans="1:14" ht="15" customHeight="1" hidden="1">
      <c r="A82" s="54"/>
      <c r="B82" s="55"/>
      <c r="C82" s="49"/>
      <c r="D82" s="49"/>
      <c r="E82" s="49">
        <f>SUM(F82:J82)</f>
        <v>0</v>
      </c>
      <c r="F82" s="49"/>
      <c r="G82" s="49"/>
      <c r="H82" s="49"/>
      <c r="I82" s="49"/>
      <c r="J82" s="49">
        <f>SUM(K82:L82)</f>
        <v>0</v>
      </c>
      <c r="K82" s="49"/>
      <c r="L82" s="49"/>
      <c r="M82" s="68"/>
      <c r="N82" s="69"/>
    </row>
    <row r="83" spans="1:14" ht="15" customHeight="1" hidden="1">
      <c r="A83" s="56"/>
      <c r="B83" s="57"/>
      <c r="C83" s="58"/>
      <c r="D83" s="58"/>
      <c r="E83" s="58">
        <f>SUM(F83:J83)</f>
        <v>0</v>
      </c>
      <c r="F83" s="58"/>
      <c r="G83" s="58"/>
      <c r="H83" s="58"/>
      <c r="I83" s="58"/>
      <c r="J83" s="58">
        <f>SUM(K83:L83)</f>
        <v>0</v>
      </c>
      <c r="K83" s="58"/>
      <c r="L83" s="58"/>
      <c r="M83" s="70"/>
      <c r="N83" s="71"/>
    </row>
    <row r="84" spans="1:14" ht="15" customHeight="1">
      <c r="A84" s="59"/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</row>
    <row r="85" spans="1:15" s="3" customFormat="1" ht="12" customHeight="1">
      <c r="A85" s="61"/>
      <c r="B85" s="59"/>
      <c r="D85" s="60"/>
      <c r="E85" s="62" t="s">
        <v>112</v>
      </c>
      <c r="F85" s="63"/>
      <c r="G85" s="64"/>
      <c r="H85" s="65"/>
      <c r="I85" s="65"/>
      <c r="J85" s="65"/>
      <c r="K85" s="60"/>
      <c r="L85" s="65"/>
      <c r="M85" s="65"/>
      <c r="N85" s="65"/>
      <c r="O85" s="61"/>
    </row>
    <row r="86" spans="1:15" ht="12" customHeight="1">
      <c r="A86" s="59"/>
      <c r="E86" s="62"/>
      <c r="F86" s="62"/>
      <c r="G86" s="62"/>
      <c r="H86" s="60"/>
      <c r="I86" s="60"/>
      <c r="J86" s="60"/>
      <c r="K86" s="60"/>
      <c r="L86" s="60"/>
      <c r="M86" s="60"/>
      <c r="N86" s="60"/>
      <c r="O86" s="59"/>
    </row>
    <row r="87" spans="1:15" ht="12" customHeight="1">
      <c r="A87" s="59"/>
      <c r="B87" s="59"/>
      <c r="C87" s="60"/>
      <c r="D87" s="60"/>
      <c r="E87" s="171" t="s">
        <v>113</v>
      </c>
      <c r="F87" s="171"/>
      <c r="G87" s="171"/>
      <c r="H87" s="60"/>
      <c r="I87" s="60"/>
      <c r="J87" s="60"/>
      <c r="K87" s="60"/>
      <c r="L87" s="60"/>
      <c r="M87" s="60"/>
      <c r="N87" s="60"/>
      <c r="O87" s="59"/>
    </row>
    <row r="88" spans="1:15" s="3" customFormat="1" ht="12" customHeight="1">
      <c r="A88" s="61"/>
      <c r="B88" s="61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1"/>
    </row>
    <row r="89" spans="1:15" s="3" customFormat="1" ht="12" customHeight="1">
      <c r="A89" s="61"/>
      <c r="B89" s="59"/>
      <c r="C89" s="60"/>
      <c r="D89" s="60"/>
      <c r="E89" s="65"/>
      <c r="F89" s="65"/>
      <c r="G89" s="65"/>
      <c r="H89" s="65"/>
      <c r="I89" s="65"/>
      <c r="J89" s="65"/>
      <c r="K89" s="60"/>
      <c r="L89" s="65"/>
      <c r="M89" s="65"/>
      <c r="N89" s="65"/>
      <c r="O89" s="61"/>
    </row>
    <row r="90" spans="1:15" ht="12" customHeight="1">
      <c r="A90" s="59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59"/>
    </row>
    <row r="91" spans="1:15" s="2" customFormat="1" ht="12" customHeight="1">
      <c r="A91" s="66"/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6"/>
    </row>
    <row r="92" spans="1:15" s="3" customFormat="1" ht="12" customHeight="1">
      <c r="A92" s="61"/>
      <c r="B92" s="61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1"/>
    </row>
    <row r="93" spans="1:15" ht="12" customHeight="1">
      <c r="A93" s="59"/>
      <c r="B93" s="59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9"/>
    </row>
    <row r="94" spans="1:15" ht="12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Luminita.Ropcean</cp:lastModifiedBy>
  <cp:lastPrinted>2024-02-05T11:18:32Z</cp:lastPrinted>
  <dcterms:created xsi:type="dcterms:W3CDTF">2022-02-06T08:33:57Z</dcterms:created>
  <dcterms:modified xsi:type="dcterms:W3CDTF">2024-02-13T08:53:57Z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A543797B74A4406F9D265EE6C7A4EFB4</vt:lpwstr>
  </property>
  <property fmtid="{D5CDD505-2E9C-101B-9397-08002B2CF9AE}" pid="3" name="KSOProductBuildVer">
    <vt:lpwstr>1033-11.2.0.11440</vt:lpwstr>
  </property>
</Properties>
</file>