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88" activeTab="0"/>
  </bookViews>
  <sheets>
    <sheet name="venituri pt sedinta" sheetId="1" r:id="rId1"/>
  </sheets>
  <externalReferences>
    <externalReference r:id="rId4"/>
  </externalReferences>
  <definedNames>
    <definedName name="Excel_BuiltIn__FilterDatabase" localSheetId="0">'venituri pt sedinta'!$E$9:$H$239</definedName>
    <definedName name="Excel_BuiltIn_Database">#REF!</definedName>
  </definedNames>
  <calcPr fullCalcOnLoad="1"/>
</workbook>
</file>

<file path=xl/sharedStrings.xml><?xml version="1.0" encoding="utf-8"?>
<sst xmlns="http://schemas.openxmlformats.org/spreadsheetml/2006/main" count="479" uniqueCount="226">
  <si>
    <t>JUDEŢUL SUCEAVA</t>
  </si>
  <si>
    <t>Unitatea administrativ-teritorială: MUNICIPIUL CAMPULUNG MOLDOVENESC</t>
  </si>
  <si>
    <t xml:space="preserve"> - mii lei -</t>
  </si>
  <si>
    <t>D E N U M I R E A     I N D I C A T O R I L O R</t>
  </si>
  <si>
    <t>Cod                    indicator</t>
  </si>
  <si>
    <t>Trim IV</t>
  </si>
  <si>
    <t>TOTAL VENITURI (cod 00.02+00.15+00.17+45.10)</t>
  </si>
  <si>
    <t>00.01</t>
  </si>
  <si>
    <t>I.  VENITURI CURENTE ( cod 00.03+00.12)</t>
  </si>
  <si>
    <t>00.02</t>
  </si>
  <si>
    <t>A.   VENITURI FISCALE (cod 00.10)</t>
  </si>
  <si>
    <t>00.03</t>
  </si>
  <si>
    <t>A4.  IMPOZITE SI TAXE PE BUNURI SI SERVICII (cod 15.10)</t>
  </si>
  <si>
    <t>00.10</t>
  </si>
  <si>
    <t>Taxe pe servicii specifice (cod 15.10.01)</t>
  </si>
  <si>
    <t>15.10</t>
  </si>
  <si>
    <t>Impozit pe spectacole</t>
  </si>
  <si>
    <t>15.10.01</t>
  </si>
  <si>
    <t>C.   VENITURI NEFISCALE ( cod 00.13+00.14)</t>
  </si>
  <si>
    <t>00.12</t>
  </si>
  <si>
    <t>C1.  VENITURI DIN PROPRIETATE (cod 30.10)</t>
  </si>
  <si>
    <t>00.13</t>
  </si>
  <si>
    <t xml:space="preserve">Venituri din proprietate  (cod 30.10.05+30.10.09+30.10.50) </t>
  </si>
  <si>
    <t>30.10</t>
  </si>
  <si>
    <t>Venituri din concesiuni si inchirieri</t>
  </si>
  <si>
    <t>30.10.05</t>
  </si>
  <si>
    <t>Venituri din utilizarea pasunilor comunale</t>
  </si>
  <si>
    <t>30.10.09</t>
  </si>
  <si>
    <t>Alte venituri din proprietate</t>
  </si>
  <si>
    <t>30.10.50</t>
  </si>
  <si>
    <t>Venituri din dobanzi</t>
  </si>
  <si>
    <t>31,10</t>
  </si>
  <si>
    <t>alte venituri din dobanzi</t>
  </si>
  <si>
    <t>31,10,03</t>
  </si>
  <si>
    <t>C2.  VANZARI DE BUNURI SI SERVICII (cod 33.10+34.10+35.10+36.10+37.10)</t>
  </si>
  <si>
    <t>00.14</t>
  </si>
  <si>
    <t xml:space="preserve">Venituri din prestari de servicii si alte activitati (cod 33.10.05+33.10.08+33.10.13+33.10.14+33.10.16+33.10.17+33.10.19+33.10.21+33.10.30 la 33.10.32+33.10.50) </t>
  </si>
  <si>
    <t>33.10</t>
  </si>
  <si>
    <t>Taxe si alte venituri in  învăţământ</t>
  </si>
  <si>
    <t>33.10.05</t>
  </si>
  <si>
    <t>Venituri din prestări de servicii</t>
  </si>
  <si>
    <t>33.10.08</t>
  </si>
  <si>
    <t>Contributia de intretinere a persoanelor asistate</t>
  </si>
  <si>
    <t>33.10.13</t>
  </si>
  <si>
    <t>Contributia elevilor si studentilor pentru internate, camine si cantine</t>
  </si>
  <si>
    <t>33.10.14</t>
  </si>
  <si>
    <t>Venituri din valorificarea produselor obtinute din activitatea proprie sau anexa</t>
  </si>
  <si>
    <t>33.10.16</t>
  </si>
  <si>
    <t>Venituri din organizarea de cursuri de calificare si conversie profesionala, specializare si perfectionare</t>
  </si>
  <si>
    <t>33.10.17</t>
  </si>
  <si>
    <t>Venituri din serbari si spectacole scolare, manifestari culturale, artistice si sportive</t>
  </si>
  <si>
    <t>33.10.19</t>
  </si>
  <si>
    <t>Venituri din contractele incheiate cu casele de asigurari sociale de sanatate</t>
  </si>
  <si>
    <t>33.10.21</t>
  </si>
  <si>
    <t>Venituri din contractele incheiate cu directiile de sanatate publica din sume alocate de la bugetul de stat</t>
  </si>
  <si>
    <t>33.10.30</t>
  </si>
  <si>
    <t>Venituri din contractele incheiate cu directiile de sanatate publica din sume alocate din veniturile proprii ale Ministerului Sanatatii</t>
  </si>
  <si>
    <t>33.10.31</t>
  </si>
  <si>
    <t>Venituri din contractele incheiate cu institutiile de medicina legala</t>
  </si>
  <si>
    <t>33.10.32</t>
  </si>
  <si>
    <t>Venituri din contracte incheiate cu DSP din sume alocate din veniturile proprii ale ministerului sanatatii</t>
  </si>
  <si>
    <t>33,10,31</t>
  </si>
  <si>
    <t>Alte venituri din prestari de servicii si alte activitati</t>
  </si>
  <si>
    <t>33.10.50</t>
  </si>
  <si>
    <t>Venituri din taxe administrative, eliberari permise (cod 34.10.50)</t>
  </si>
  <si>
    <t>34.10</t>
  </si>
  <si>
    <t>Alte venituri din taxe administrative, eliberari permise</t>
  </si>
  <si>
    <t>34.10.50</t>
  </si>
  <si>
    <t>Amenzi, penalitati si confiscari (cod 35.10.50)</t>
  </si>
  <si>
    <t>35.10</t>
  </si>
  <si>
    <t>Alte amenzi, penalitati si confiscari</t>
  </si>
  <si>
    <t>35.10.50</t>
  </si>
  <si>
    <t>Diverse venituri (cod 36.10.50)</t>
  </si>
  <si>
    <t>36.10</t>
  </si>
  <si>
    <t>Sume provenite din finantarea anilor precedenti</t>
  </si>
  <si>
    <t>36.10.32</t>
  </si>
  <si>
    <t>Transferuri voluntare, altele decât subvenţiile (cod 37.10.01+37.10.03+37.10.04+37.10.50)</t>
  </si>
  <si>
    <t>37.10</t>
  </si>
  <si>
    <t>Donaţii şi sponsorizări</t>
  </si>
  <si>
    <t>37.10.01</t>
  </si>
  <si>
    <t>Vărsăminte din sectiunea de funcţionare pentru finanţarea secţiunii  de dezvoltare a bugetului local</t>
  </si>
  <si>
    <t>37.10.03</t>
  </si>
  <si>
    <t xml:space="preserve">Vărsăminte din secţiunea de funcţionare </t>
  </si>
  <si>
    <t>37.10.04</t>
  </si>
  <si>
    <t>Alte transferuri voluntare</t>
  </si>
  <si>
    <t>37.10.50</t>
  </si>
  <si>
    <t xml:space="preserve">II. VENITURI DIN CAPITAL (cod 39.10)                 </t>
  </si>
  <si>
    <t>00.15</t>
  </si>
  <si>
    <t>Venituri din valorificarea unor bunuri (cod 39.10.01+39.10.50)</t>
  </si>
  <si>
    <t>39.10</t>
  </si>
  <si>
    <t>Venituri din valorificarea unor bunuri ale institutiilor publice</t>
  </si>
  <si>
    <t>39.10.01</t>
  </si>
  <si>
    <t>Alte venituri din valorificarea unor bunuri</t>
  </si>
  <si>
    <t>39.10.50</t>
  </si>
  <si>
    <t>IV.  SUBVENTII (cod 00.18)</t>
  </si>
  <si>
    <t>00.17</t>
  </si>
  <si>
    <t>SUBVENTII DE LA ALTE NIVELE ALE ADMINISTRATIEI PUBLICE (cod 42.10+43.10)</t>
  </si>
  <si>
    <t>00.18</t>
  </si>
  <si>
    <t>Sume utilizate din excedentul anului precedent ptr efectuarea de cheltuieli</t>
  </si>
  <si>
    <t>40,10,15</t>
  </si>
  <si>
    <t>Sume utilizate din excedentul anului precedent ptr efect de ch in SF</t>
  </si>
  <si>
    <t>40,10,15,01</t>
  </si>
  <si>
    <t>Sume utilizate din excedentul anului precedent ptr efect de ch in SD</t>
  </si>
  <si>
    <t>40,10,15,02</t>
  </si>
  <si>
    <t>Subventii de la bugetul de stat (cod 42.10.11+42.10.39+42.10.43)</t>
  </si>
  <si>
    <t>42.10</t>
  </si>
  <si>
    <t>Subventii de la bugetul de stat pentru spitale</t>
  </si>
  <si>
    <t>42.10.11</t>
  </si>
  <si>
    <t>Subventii de la bugetul de stat catre institutii publice finantate partial sau integral din venituri proprii pentru proiecte finantate din FEN postaderare</t>
  </si>
  <si>
    <t>42.10.39</t>
  </si>
  <si>
    <t>Subventii primite de institutiile publice si activitatile finantate integral sau partial din venituri proprii in cadrul programelor FEGA implementate de APIA</t>
  </si>
  <si>
    <t>42.10.43</t>
  </si>
  <si>
    <t>SUBVENTII DE LA ALTE ADMINISTRATII (cod 43.10.09+43.10.10+43.10.14+43.10.15+43.10.16+43.10.17)</t>
  </si>
  <si>
    <t>43.10</t>
  </si>
  <si>
    <t>Subvenţii pentru instituţii publice</t>
  </si>
  <si>
    <t>43.10.09</t>
  </si>
  <si>
    <t xml:space="preserve">Subvenţii din bugetele locale pentru finanţarea cheltuielilor curente din domeniul sănătăţii </t>
  </si>
  <si>
    <t>43.10.10</t>
  </si>
  <si>
    <t>Subvenţii din bugetele locale pentru finanţarea  cheltuielilor de capital din domeniul sănătăţii</t>
  </si>
  <si>
    <t>43.10.14</t>
  </si>
  <si>
    <t>Sume din bugetul de stat către bugetele locale pentru finanţarea investiţiilor în sănătate (cod 43.10.16.01+43.10.16.02+43.10.16.03)</t>
  </si>
  <si>
    <t>43.10.16</t>
  </si>
  <si>
    <t>Sume din bugetul de stat către bugetele locale pentru finanţarea aparaturii medicale şi echipamentelor de comunicaţii în urgenţă în sănătate</t>
  </si>
  <si>
    <t>43.10.16.01</t>
  </si>
  <si>
    <t>Sume din bugetul de stat către bugetele locale pentru finanţarea reparaţiilor capitale în sănătate</t>
  </si>
  <si>
    <t>43.10.16.02</t>
  </si>
  <si>
    <t>Sume din bugetul de stat către bugetele locale pentru finanţarea altor investiţii în sănătate</t>
  </si>
  <si>
    <t>43.10.16.03</t>
  </si>
  <si>
    <t>Sume din veniturile proprii ale Ministerului Sănătăţii către bugetele locale pentru finanţarea investiţiilor în sănătate (cod 43.10.17.01+43.10.17.02+43.10.17.03)</t>
  </si>
  <si>
    <t>43.10.17</t>
  </si>
  <si>
    <t>Sume din veniturile proprii ale Ministerului Sănătăţii către bugetele locale pentru finanţarea aparaturii medicale şi echipamentelor de comunicaţii în urgenţă în sănătate</t>
  </si>
  <si>
    <t>43.10.17.01</t>
  </si>
  <si>
    <t>Sume din veniturile proprii ale Ministerului Sănătăţii către bugetele locale pentru finanţarea reparaţiilor capitale în sănătate</t>
  </si>
  <si>
    <t>43.10.17.02</t>
  </si>
  <si>
    <t>Sume din veniturile proprii ale Ministerului Sănătăţii către bugetele locale pentru finanţarea altor investiţii în sănătate</t>
  </si>
  <si>
    <t>43.10.17.03</t>
  </si>
  <si>
    <t>Sume FEN postaderare in contul platilor efectuate si prefinantari  (cod 45.10.01 la 45.10.05 +45.10.07+45.10.08+45.10.15+45.10.16+45.10.17+45.10.18)</t>
  </si>
  <si>
    <t>45.10</t>
  </si>
  <si>
    <t>Fondul European de Dezvoltare Regionala ( cod 45.10.01.01+45.10.01.02+45.10.01.03)</t>
  </si>
  <si>
    <t>45.10.01</t>
  </si>
  <si>
    <t>Sume primite în contul plăţilor efectuate în anul curent</t>
  </si>
  <si>
    <t>45.10.01.01</t>
  </si>
  <si>
    <t>Sume primite în contul plăţilor efectuate în anii anteriori</t>
  </si>
  <si>
    <t>45.10.01.02</t>
  </si>
  <si>
    <t>Prefinanţare</t>
  </si>
  <si>
    <t>45.10.01.03</t>
  </si>
  <si>
    <t>Fondul Social European( cod 45.10.02.01+45.10.02.02+45.10.02.03)</t>
  </si>
  <si>
    <t>45.10.02</t>
  </si>
  <si>
    <t>45.10.02.01</t>
  </si>
  <si>
    <t>45.10.02.02</t>
  </si>
  <si>
    <t>45.10.02.03</t>
  </si>
  <si>
    <t>Fondul de Coeziune( cod 45.10.03.01+45.10.03.02+45.10.03.03)</t>
  </si>
  <si>
    <t>45.10.03</t>
  </si>
  <si>
    <t>45.10.03.01</t>
  </si>
  <si>
    <t>45.10.03.02</t>
  </si>
  <si>
    <t>45.10.03.03</t>
  </si>
  <si>
    <t>Fondul Agricol de Dezvoltare Rurala( cod 45.10.04.01+45.10.04.02+45.10.04.03)</t>
  </si>
  <si>
    <t>45.10.04</t>
  </si>
  <si>
    <t>45.10.04.01</t>
  </si>
  <si>
    <t>45.10.04.02</t>
  </si>
  <si>
    <t>45.10.04.03</t>
  </si>
  <si>
    <t>Fondul European de Pescuit( cod 45.10.05.01+45.10.05.02+45.10.05.03)</t>
  </si>
  <si>
    <t>45.10.05</t>
  </si>
  <si>
    <t>45.10.05.01</t>
  </si>
  <si>
    <t>45.10.05.02</t>
  </si>
  <si>
    <t>45.10.05.03</t>
  </si>
  <si>
    <t>Instrumentul de Asistenta pentru Preaderare( cod 45.10.07.01+45.10.07.02+45.10.07.03)</t>
  </si>
  <si>
    <t>45.10.07</t>
  </si>
  <si>
    <t>45.10.07.01</t>
  </si>
  <si>
    <t>45.10.07.02</t>
  </si>
  <si>
    <t>45.10.07.03</t>
  </si>
  <si>
    <t>Instrumentul European de Vecinatate si Parteneriat( cod 45.10.08.01+45.10.08.02+45.10.08.03)</t>
  </si>
  <si>
    <t>45.10.08</t>
  </si>
  <si>
    <t>45.10.08.01</t>
  </si>
  <si>
    <t>45.10.08.02</t>
  </si>
  <si>
    <t>45.10.08.03</t>
  </si>
  <si>
    <t>Programe comunitare finantate in perioada 2007-2013   (cod 45.02.15.01+45.02.15.02+45.02.15.03)</t>
  </si>
  <si>
    <t>45.10.15</t>
  </si>
  <si>
    <t>45.10.15.01</t>
  </si>
  <si>
    <t>45.10.15.02</t>
  </si>
  <si>
    <t>45.10.15.03</t>
  </si>
  <si>
    <t>Alte facilitati si instrumente postaderare (cod 45.02.16.01+45.02.16.02+45.02.16.03)</t>
  </si>
  <si>
    <t>45.10.16</t>
  </si>
  <si>
    <t>45.10.16.01</t>
  </si>
  <si>
    <t>45.10.16.02</t>
  </si>
  <si>
    <t>45.10.16.03</t>
  </si>
  <si>
    <t>Mecanismul financiar SEE (cod 45.02.17.01+45.02.17.02+45.02.17.03)</t>
  </si>
  <si>
    <t>45.10.17</t>
  </si>
  <si>
    <t>45.10.17.01</t>
  </si>
  <si>
    <t>45.10.17.02</t>
  </si>
  <si>
    <t>Sume primite în avans</t>
  </si>
  <si>
    <t>45.10.17.03</t>
  </si>
  <si>
    <t>Programul Norvegian pentru Creştere Economică şi Dezvoltare Durabilă (cod 45.02.18.01+45.02.18.02+45.02.18.03)</t>
  </si>
  <si>
    <t>45.10.18</t>
  </si>
  <si>
    <t>45.10.18.01</t>
  </si>
  <si>
    <t>45.10.18.02</t>
  </si>
  <si>
    <t>45.10.18.03</t>
  </si>
  <si>
    <t>VENITURILE SECŢIUNII DE FUNCŢIONARE (cod 00.02+00.17)</t>
  </si>
  <si>
    <t xml:space="preserve">00.01 </t>
  </si>
  <si>
    <t>31,10,05</t>
  </si>
  <si>
    <t>Transferuri voluntare, altele decât subvenţiile (cod 37.10.01+37.10.03+37.10.50)</t>
  </si>
  <si>
    <t>SUBVENTII DE LA ALTE NIVELE ALE ADMINISTRATIEI PUBLICE (cod 43.10)</t>
  </si>
  <si>
    <t>Subventii de la bugetul de stat (cod 42.10.11+42.10.43)</t>
  </si>
  <si>
    <t>SUBVENTII DE LA ALTE ADMINISTRATII (cod 43.10.09+43.10.10+43.10.15)</t>
  </si>
  <si>
    <t>VENITURILE SECŢIUNII DE DEZVOLTARE (cod 00.12+ 00.15+ 00.17+45.10) - TOTAL</t>
  </si>
  <si>
    <t>C.   VENITURI NEFISCALE ( cod 00.14)</t>
  </si>
  <si>
    <t>C2.  VANZARI DE BUNURI SI SERVICII (cod 37.10)</t>
  </si>
  <si>
    <t>Transferuri voluntare, altele decât subvenţiile (cod 37.10.04)</t>
  </si>
  <si>
    <t>Subventii de la bugetul de stat (cod 42.10.39)</t>
  </si>
  <si>
    <t>SUBVENTII DE LA ALTE ADMINISTRATII (cod 43.10.14+43.10.16+43.10.17)</t>
  </si>
  <si>
    <t xml:space="preserve">Sume primite în avans </t>
  </si>
  <si>
    <t>Director executiv,</t>
  </si>
  <si>
    <t>43.10.33</t>
  </si>
  <si>
    <t>Subvenţii din bugetul FNUASS pentru acoperirea cresterilor salariale</t>
  </si>
  <si>
    <t xml:space="preserve">CONTUL ANUAL DE EXECUȚIE AL BUGETULUI INSTITUŢIILOR PUBLICE ŞI ACTIVITĂŢILOR FINANŢATE INTEGRAL SAU    </t>
  </si>
  <si>
    <t>PARŢIAL DIN VENITURI PROPRII PE ANUL 2017- VENITURI</t>
  </si>
  <si>
    <t>Incasari realizate</t>
  </si>
  <si>
    <t>Anexa nr. 3 la HCL nr____/2018</t>
  </si>
  <si>
    <t xml:space="preserve">      Primar,</t>
  </si>
  <si>
    <t xml:space="preserve"> Negură Mihăiţă</t>
  </si>
  <si>
    <t xml:space="preserve">         Florescu Iuliana</t>
  </si>
  <si>
    <t>VIZĂ CFP</t>
  </si>
  <si>
    <t>Președinte de ședință,</t>
  </si>
  <si>
    <t>Secretarul municipiului,</t>
  </si>
  <si>
    <t>Prevederi bugetare initiale</t>
  </si>
  <si>
    <t>Prevederi bugetare definitive</t>
  </si>
</sst>
</file>

<file path=xl/styles.xml><?xml version="1.0" encoding="utf-8"?>
<styleSheet xmlns="http://schemas.openxmlformats.org/spreadsheetml/2006/main">
  <numFmts count="17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dd\ mmm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trike/>
      <sz val="11"/>
      <name val="Arial"/>
      <family val="2"/>
    </font>
    <font>
      <strike/>
      <sz val="11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4" fillId="22" borderId="2" applyNumberFormat="0" applyAlignment="0" applyProtection="0"/>
    <xf numFmtId="0" fontId="38" fillId="0" borderId="3" applyNumberFormat="0" applyFill="0" applyAlignment="0" applyProtection="0"/>
    <xf numFmtId="0" fontId="5" fillId="23" borderId="4" applyNumberFormat="0" applyAlignment="0" applyProtection="0"/>
    <xf numFmtId="0" fontId="39" fillId="2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40" fillId="21" borderId="8" applyNumberFormat="0" applyAlignment="0" applyProtection="0"/>
    <xf numFmtId="0" fontId="11" fillId="7" borderId="2" applyNumberFormat="0" applyAlignment="0" applyProtection="0"/>
    <xf numFmtId="0" fontId="41" fillId="25" borderId="1" applyNumberFormat="0" applyAlignment="0" applyProtection="0"/>
    <xf numFmtId="0" fontId="12" fillId="0" borderId="9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6" borderId="0" applyNumberFormat="0" applyBorder="0" applyAlignment="0" applyProtection="0"/>
    <xf numFmtId="0" fontId="42" fillId="2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28" borderId="10" applyNumberFormat="0" applyFont="0" applyAlignment="0" applyProtection="0"/>
    <xf numFmtId="0" fontId="0" fillId="29" borderId="11" applyNumberFormat="0" applyAlignment="0" applyProtection="0"/>
    <xf numFmtId="0" fontId="15" fillId="22" borderId="12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3" applyNumberFormat="0" applyFill="0" applyAlignment="0" applyProtection="0"/>
    <xf numFmtId="0" fontId="47" fillId="0" borderId="14" applyNumberFormat="0" applyFill="0" applyAlignment="0" applyProtection="0"/>
    <xf numFmtId="0" fontId="48" fillId="0" borderId="15" applyNumberFormat="0" applyFill="0" applyAlignment="0" applyProtection="0"/>
    <xf numFmtId="0" fontId="48" fillId="0" borderId="0" applyNumberFormat="0" applyFill="0" applyBorder="0" applyAlignment="0" applyProtection="0"/>
    <xf numFmtId="0" fontId="17" fillId="0" borderId="16" applyNumberFormat="0" applyFill="0" applyAlignment="0" applyProtection="0"/>
    <xf numFmtId="0" fontId="49" fillId="30" borderId="17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19" fillId="31" borderId="0" xfId="62" applyFont="1" applyFill="1">
      <alignment/>
      <protection/>
    </xf>
    <xf numFmtId="0" fontId="20" fillId="31" borderId="0" xfId="62" applyFont="1" applyFill="1">
      <alignment/>
      <protection/>
    </xf>
    <xf numFmtId="0" fontId="21" fillId="31" borderId="0" xfId="62" applyFont="1" applyFill="1" applyAlignment="1">
      <alignment horizontal="left" vertical="center"/>
      <protection/>
    </xf>
    <xf numFmtId="0" fontId="0" fillId="31" borderId="0" xfId="0" applyFont="1" applyFill="1" applyAlignment="1">
      <alignment/>
    </xf>
    <xf numFmtId="0" fontId="22" fillId="31" borderId="0" xfId="62" applyFont="1" applyFill="1">
      <alignment/>
      <protection/>
    </xf>
    <xf numFmtId="0" fontId="0" fillId="31" borderId="0" xfId="62" applyFont="1" applyFill="1">
      <alignment/>
      <protection/>
    </xf>
    <xf numFmtId="49" fontId="19" fillId="31" borderId="0" xfId="62" applyNumberFormat="1" applyFont="1" applyFill="1" applyBorder="1" applyAlignment="1">
      <alignment/>
      <protection/>
    </xf>
    <xf numFmtId="0" fontId="23" fillId="31" borderId="0" xfId="62" applyFont="1" applyFill="1" applyBorder="1" applyAlignment="1">
      <alignment/>
      <protection/>
    </xf>
    <xf numFmtId="0" fontId="24" fillId="31" borderId="0" xfId="62" applyFont="1" applyFill="1" applyAlignment="1">
      <alignment horizontal="left" vertical="top"/>
      <protection/>
    </xf>
    <xf numFmtId="0" fontId="20" fillId="31" borderId="0" xfId="62" applyFont="1" applyFill="1" applyBorder="1" applyAlignment="1">
      <alignment horizontal="center"/>
      <protection/>
    </xf>
    <xf numFmtId="0" fontId="0" fillId="31" borderId="18" xfId="0" applyFont="1" applyFill="1" applyBorder="1" applyAlignment="1">
      <alignment/>
    </xf>
    <xf numFmtId="0" fontId="25" fillId="26" borderId="19" xfId="0" applyFont="1" applyFill="1" applyBorder="1" applyAlignment="1">
      <alignment horizontal="left"/>
    </xf>
    <xf numFmtId="0" fontId="21" fillId="26" borderId="20" xfId="0" applyFont="1" applyFill="1" applyBorder="1" applyAlignment="1">
      <alignment horizontal="center"/>
    </xf>
    <xf numFmtId="0" fontId="21" fillId="26" borderId="20" xfId="0" applyFont="1" applyFill="1" applyBorder="1" applyAlignment="1">
      <alignment horizontal="center" wrapText="1"/>
    </xf>
    <xf numFmtId="49" fontId="19" fillId="26" borderId="20" xfId="61" applyNumberFormat="1" applyFont="1" applyFill="1" applyBorder="1" applyAlignment="1">
      <alignment horizontal="left"/>
      <protection/>
    </xf>
    <xf numFmtId="3" fontId="20" fillId="26" borderId="20" xfId="0" applyNumberFormat="1" applyFont="1" applyFill="1" applyBorder="1" applyAlignment="1">
      <alignment horizontal="right"/>
    </xf>
    <xf numFmtId="0" fontId="20" fillId="26" borderId="21" xfId="0" applyFont="1" applyFill="1" applyBorder="1" applyAlignment="1">
      <alignment horizontal="right"/>
    </xf>
    <xf numFmtId="0" fontId="24" fillId="31" borderId="19" xfId="0" applyFont="1" applyFill="1" applyBorder="1" applyAlignment="1">
      <alignment horizontal="left"/>
    </xf>
    <xf numFmtId="0" fontId="21" fillId="31" borderId="20" xfId="0" applyFont="1" applyFill="1" applyBorder="1" applyAlignment="1">
      <alignment horizontal="center"/>
    </xf>
    <xf numFmtId="0" fontId="21" fillId="31" borderId="20" xfId="0" applyFont="1" applyFill="1" applyBorder="1" applyAlignment="1">
      <alignment horizontal="center" wrapText="1"/>
    </xf>
    <xf numFmtId="49" fontId="21" fillId="31" borderId="20" xfId="61" applyNumberFormat="1" applyFont="1" applyFill="1" applyBorder="1" applyAlignment="1">
      <alignment horizontal="left"/>
      <protection/>
    </xf>
    <xf numFmtId="3" fontId="0" fillId="31" borderId="20" xfId="0" applyNumberFormat="1" applyFont="1" applyFill="1" applyBorder="1" applyAlignment="1">
      <alignment horizontal="right"/>
    </xf>
    <xf numFmtId="0" fontId="0" fillId="31" borderId="21" xfId="0" applyFont="1" applyFill="1" applyBorder="1" applyAlignment="1">
      <alignment horizontal="right"/>
    </xf>
    <xf numFmtId="49" fontId="19" fillId="31" borderId="20" xfId="61" applyNumberFormat="1" applyFont="1" applyFill="1" applyBorder="1" applyAlignment="1">
      <alignment horizontal="left"/>
      <protection/>
    </xf>
    <xf numFmtId="0" fontId="19" fillId="31" borderId="19" xfId="0" applyFont="1" applyFill="1" applyBorder="1" applyAlignment="1">
      <alignment/>
    </xf>
    <xf numFmtId="0" fontId="19" fillId="31" borderId="20" xfId="62" applyFont="1" applyFill="1" applyBorder="1">
      <alignment/>
      <protection/>
    </xf>
    <xf numFmtId="0" fontId="21" fillId="31" borderId="20" xfId="0" applyFont="1" applyFill="1" applyBorder="1" applyAlignment="1">
      <alignment/>
    </xf>
    <xf numFmtId="0" fontId="21" fillId="31" borderId="20" xfId="62" applyFont="1" applyFill="1" applyBorder="1">
      <alignment/>
      <protection/>
    </xf>
    <xf numFmtId="0" fontId="19" fillId="31" borderId="19" xfId="0" applyFont="1" applyFill="1" applyBorder="1" applyAlignment="1">
      <alignment/>
    </xf>
    <xf numFmtId="49" fontId="21" fillId="31" borderId="20" xfId="0" applyNumberFormat="1" applyFont="1" applyFill="1" applyBorder="1" applyAlignment="1">
      <alignment horizontal="left" vertical="top"/>
    </xf>
    <xf numFmtId="0" fontId="21" fillId="31" borderId="20" xfId="0" applyFont="1" applyFill="1" applyBorder="1" applyAlignment="1">
      <alignment/>
    </xf>
    <xf numFmtId="0" fontId="21" fillId="31" borderId="20" xfId="0" applyFont="1" applyFill="1" applyBorder="1" applyAlignment="1">
      <alignment wrapText="1"/>
    </xf>
    <xf numFmtId="3" fontId="19" fillId="31" borderId="19" xfId="0" applyNumberFormat="1" applyFont="1" applyFill="1" applyBorder="1" applyAlignment="1">
      <alignment/>
    </xf>
    <xf numFmtId="14" fontId="21" fillId="31" borderId="20" xfId="62" applyNumberFormat="1" applyFont="1" applyFill="1" applyBorder="1">
      <alignment/>
      <protection/>
    </xf>
    <xf numFmtId="172" fontId="21" fillId="31" borderId="20" xfId="62" applyNumberFormat="1" applyFont="1" applyFill="1" applyBorder="1" applyAlignment="1">
      <alignment horizontal="left"/>
      <protection/>
    </xf>
    <xf numFmtId="49" fontId="21" fillId="31" borderId="20" xfId="62" applyNumberFormat="1" applyFont="1" applyFill="1" applyBorder="1" applyAlignment="1">
      <alignment horizontal="left"/>
      <protection/>
    </xf>
    <xf numFmtId="0" fontId="19" fillId="31" borderId="20" xfId="62" applyFont="1" applyFill="1" applyBorder="1" applyAlignment="1">
      <alignment/>
      <protection/>
    </xf>
    <xf numFmtId="0" fontId="21" fillId="31" borderId="20" xfId="62" applyFont="1" applyFill="1" applyBorder="1" applyAlignment="1">
      <alignment horizontal="left"/>
      <protection/>
    </xf>
    <xf numFmtId="3" fontId="26" fillId="31" borderId="19" xfId="0" applyNumberFormat="1" applyFont="1" applyFill="1" applyBorder="1" applyAlignment="1">
      <alignment/>
    </xf>
    <xf numFmtId="3" fontId="27" fillId="31" borderId="19" xfId="0" applyNumberFormat="1" applyFont="1" applyFill="1" applyBorder="1" applyAlignment="1">
      <alignment/>
    </xf>
    <xf numFmtId="0" fontId="26" fillId="31" borderId="20" xfId="0" applyFont="1" applyFill="1" applyBorder="1" applyAlignment="1">
      <alignment/>
    </xf>
    <xf numFmtId="3" fontId="25" fillId="31" borderId="19" xfId="0" applyNumberFormat="1" applyFont="1" applyFill="1" applyBorder="1" applyAlignment="1">
      <alignment/>
    </xf>
    <xf numFmtId="3" fontId="21" fillId="31" borderId="20" xfId="0" applyNumberFormat="1" applyFont="1" applyFill="1" applyBorder="1" applyAlignment="1">
      <alignment/>
    </xf>
    <xf numFmtId="0" fontId="19" fillId="31" borderId="20" xfId="0" applyFont="1" applyFill="1" applyBorder="1" applyAlignment="1">
      <alignment wrapText="1"/>
    </xf>
    <xf numFmtId="0" fontId="25" fillId="31" borderId="19" xfId="0" applyFont="1" applyFill="1" applyBorder="1" applyAlignment="1">
      <alignment/>
    </xf>
    <xf numFmtId="3" fontId="21" fillId="31" borderId="20" xfId="0" applyNumberFormat="1" applyFont="1" applyFill="1" applyBorder="1" applyAlignment="1">
      <alignment horizontal="right"/>
    </xf>
    <xf numFmtId="0" fontId="21" fillId="31" borderId="21" xfId="0" applyFont="1" applyFill="1" applyBorder="1" applyAlignment="1">
      <alignment horizontal="right"/>
    </xf>
    <xf numFmtId="0" fontId="21" fillId="31" borderId="18" xfId="0" applyFont="1" applyFill="1" applyBorder="1" applyAlignment="1">
      <alignment/>
    </xf>
    <xf numFmtId="0" fontId="21" fillId="31" borderId="0" xfId="0" applyFont="1" applyFill="1" applyAlignment="1">
      <alignment/>
    </xf>
    <xf numFmtId="0" fontId="28" fillId="31" borderId="19" xfId="0" applyFont="1" applyFill="1" applyBorder="1" applyAlignment="1">
      <alignment/>
    </xf>
    <xf numFmtId="0" fontId="29" fillId="31" borderId="20" xfId="0" applyFont="1" applyFill="1" applyBorder="1" applyAlignment="1">
      <alignment horizontal="left" wrapText="1"/>
    </xf>
    <xf numFmtId="49" fontId="29" fillId="31" borderId="20" xfId="61" applyNumberFormat="1" applyFont="1" applyFill="1" applyBorder="1" applyAlignment="1">
      <alignment horizontal="left"/>
      <protection/>
    </xf>
    <xf numFmtId="3" fontId="30" fillId="31" borderId="20" xfId="0" applyNumberFormat="1" applyFont="1" applyFill="1" applyBorder="1" applyAlignment="1">
      <alignment horizontal="right"/>
    </xf>
    <xf numFmtId="0" fontId="30" fillId="31" borderId="21" xfId="0" applyFont="1" applyFill="1" applyBorder="1" applyAlignment="1">
      <alignment horizontal="right"/>
    </xf>
    <xf numFmtId="0" fontId="30" fillId="31" borderId="18" xfId="0" applyFont="1" applyFill="1" applyBorder="1" applyAlignment="1">
      <alignment/>
    </xf>
    <xf numFmtId="0" fontId="30" fillId="31" borderId="0" xfId="0" applyFont="1" applyFill="1" applyAlignment="1">
      <alignment/>
    </xf>
    <xf numFmtId="0" fontId="29" fillId="31" borderId="20" xfId="0" applyFont="1" applyFill="1" applyBorder="1" applyAlignment="1">
      <alignment wrapText="1"/>
    </xf>
    <xf numFmtId="0" fontId="29" fillId="31" borderId="20" xfId="0" applyFont="1" applyFill="1" applyBorder="1" applyAlignment="1">
      <alignment/>
    </xf>
    <xf numFmtId="0" fontId="19" fillId="31" borderId="20" xfId="62" applyFont="1" applyFill="1" applyBorder="1" applyAlignment="1">
      <alignment horizontal="left"/>
      <protection/>
    </xf>
    <xf numFmtId="3" fontId="0" fillId="31" borderId="20" xfId="62" applyNumberFormat="1" applyFont="1" applyFill="1" applyBorder="1" applyAlignment="1">
      <alignment horizontal="right"/>
      <protection/>
    </xf>
    <xf numFmtId="3" fontId="19" fillId="31" borderId="20" xfId="62" applyNumberFormat="1" applyFont="1" applyFill="1" applyBorder="1" applyAlignment="1">
      <alignment horizontal="right"/>
      <protection/>
    </xf>
    <xf numFmtId="0" fontId="19" fillId="31" borderId="21" xfId="62" applyFont="1" applyFill="1" applyBorder="1" applyAlignment="1">
      <alignment horizontal="right"/>
      <protection/>
    </xf>
    <xf numFmtId="49" fontId="20" fillId="31" borderId="19" xfId="0" applyNumberFormat="1" applyFont="1" applyFill="1" applyBorder="1" applyAlignment="1">
      <alignment horizontal="left"/>
    </xf>
    <xf numFmtId="0" fontId="0" fillId="31" borderId="20" xfId="0" applyFont="1" applyFill="1" applyBorder="1" applyAlignment="1">
      <alignment horizontal="left" wrapText="1"/>
    </xf>
    <xf numFmtId="0" fontId="31" fillId="31" borderId="20" xfId="0" applyFont="1" applyFill="1" applyBorder="1" applyAlignment="1">
      <alignment/>
    </xf>
    <xf numFmtId="3" fontId="20" fillId="31" borderId="20" xfId="62" applyNumberFormat="1" applyFont="1" applyFill="1" applyBorder="1" applyAlignment="1">
      <alignment horizontal="right"/>
      <protection/>
    </xf>
    <xf numFmtId="0" fontId="20" fillId="31" borderId="21" xfId="62" applyFont="1" applyFill="1" applyBorder="1" applyAlignment="1">
      <alignment horizontal="right"/>
      <protection/>
    </xf>
    <xf numFmtId="0" fontId="0" fillId="31" borderId="19" xfId="0" applyFont="1" applyFill="1" applyBorder="1" applyAlignment="1">
      <alignment/>
    </xf>
    <xf numFmtId="0" fontId="0" fillId="31" borderId="20" xfId="0" applyFont="1" applyFill="1" applyBorder="1" applyAlignment="1">
      <alignment/>
    </xf>
    <xf numFmtId="0" fontId="29" fillId="31" borderId="20" xfId="62" applyFont="1" applyFill="1" applyBorder="1" applyAlignment="1">
      <alignment horizontal="left"/>
      <protection/>
    </xf>
    <xf numFmtId="0" fontId="25" fillId="26" borderId="19" xfId="62" applyFont="1" applyFill="1" applyBorder="1">
      <alignment/>
      <protection/>
    </xf>
    <xf numFmtId="0" fontId="21" fillId="26" borderId="20" xfId="62" applyFont="1" applyFill="1" applyBorder="1">
      <alignment/>
      <protection/>
    </xf>
    <xf numFmtId="0" fontId="19" fillId="26" borderId="20" xfId="62" applyFont="1" applyFill="1" applyBorder="1" applyAlignment="1">
      <alignment horizontal="left"/>
      <protection/>
    </xf>
    <xf numFmtId="0" fontId="0" fillId="31" borderId="20" xfId="0" applyFont="1" applyFill="1" applyBorder="1" applyAlignment="1">
      <alignment horizontal="right"/>
    </xf>
    <xf numFmtId="0" fontId="0" fillId="31" borderId="20" xfId="62" applyFont="1" applyFill="1" applyBorder="1" applyAlignment="1">
      <alignment horizontal="right"/>
      <protection/>
    </xf>
    <xf numFmtId="0" fontId="20" fillId="31" borderId="20" xfId="62" applyFont="1" applyFill="1" applyBorder="1" applyAlignment="1">
      <alignment horizontal="right"/>
      <protection/>
    </xf>
    <xf numFmtId="49" fontId="20" fillId="31" borderId="22" xfId="0" applyNumberFormat="1" applyFont="1" applyFill="1" applyBorder="1" applyAlignment="1">
      <alignment horizontal="left"/>
    </xf>
    <xf numFmtId="0" fontId="0" fillId="31" borderId="23" xfId="0" applyFont="1" applyFill="1" applyBorder="1" applyAlignment="1">
      <alignment horizontal="left" wrapText="1"/>
    </xf>
    <xf numFmtId="0" fontId="31" fillId="31" borderId="23" xfId="0" applyFont="1" applyFill="1" applyBorder="1" applyAlignment="1">
      <alignment/>
    </xf>
    <xf numFmtId="0" fontId="21" fillId="31" borderId="23" xfId="62" applyFont="1" applyFill="1" applyBorder="1" applyAlignment="1">
      <alignment horizontal="left"/>
      <protection/>
    </xf>
    <xf numFmtId="0" fontId="0" fillId="31" borderId="23" xfId="62" applyFont="1" applyFill="1" applyBorder="1" applyAlignment="1">
      <alignment horizontal="right"/>
      <protection/>
    </xf>
    <xf numFmtId="0" fontId="20" fillId="31" borderId="23" xfId="62" applyFont="1" applyFill="1" applyBorder="1" applyAlignment="1">
      <alignment horizontal="right"/>
      <protection/>
    </xf>
    <xf numFmtId="0" fontId="20" fillId="31" borderId="24" xfId="62" applyFont="1" applyFill="1" applyBorder="1" applyAlignment="1">
      <alignment horizontal="right"/>
      <protection/>
    </xf>
    <xf numFmtId="0" fontId="24" fillId="31" borderId="0" xfId="62" applyFont="1" applyFill="1" applyBorder="1" applyAlignment="1">
      <alignment horizontal="center" vertical="center"/>
      <protection/>
    </xf>
    <xf numFmtId="0" fontId="24" fillId="31" borderId="25" xfId="62" applyFont="1" applyFill="1" applyBorder="1" applyAlignment="1">
      <alignment horizontal="center" vertical="center" wrapText="1"/>
      <protection/>
    </xf>
    <xf numFmtId="0" fontId="19" fillId="31" borderId="26" xfId="62" applyFont="1" applyFill="1" applyBorder="1" applyAlignment="1">
      <alignment horizontal="center" vertical="center" wrapText="1"/>
      <protection/>
    </xf>
    <xf numFmtId="0" fontId="20" fillId="31" borderId="26" xfId="62" applyFont="1" applyFill="1" applyBorder="1" applyAlignment="1">
      <alignment horizontal="center" vertical="center" wrapText="1"/>
      <protection/>
    </xf>
    <xf numFmtId="1" fontId="20" fillId="31" borderId="26" xfId="61" applyNumberFormat="1" applyFont="1" applyFill="1" applyBorder="1" applyAlignment="1">
      <alignment horizontal="center" vertical="center" wrapText="1"/>
      <protection/>
    </xf>
    <xf numFmtId="1" fontId="20" fillId="31" borderId="27" xfId="61" applyNumberFormat="1" applyFont="1" applyFill="1" applyBorder="1" applyAlignment="1">
      <alignment horizontal="center" vertical="center" wrapText="1"/>
      <protection/>
    </xf>
    <xf numFmtId="0" fontId="19" fillId="31" borderId="19" xfId="0" applyFont="1" applyFill="1" applyBorder="1" applyAlignment="1">
      <alignment horizontal="left" wrapText="1"/>
    </xf>
    <xf numFmtId="0" fontId="21" fillId="31" borderId="20" xfId="0" applyFont="1" applyFill="1" applyBorder="1" applyAlignment="1">
      <alignment horizontal="left" wrapText="1"/>
    </xf>
    <xf numFmtId="0" fontId="21" fillId="31" borderId="20" xfId="0" applyFont="1" applyFill="1" applyBorder="1" applyAlignment="1">
      <alignment horizontal="left" vertical="top" wrapText="1"/>
    </xf>
    <xf numFmtId="0" fontId="21" fillId="31" borderId="20" xfId="0" applyFont="1" applyFill="1" applyBorder="1" applyAlignment="1">
      <alignment horizontal="left"/>
    </xf>
    <xf numFmtId="0" fontId="29" fillId="31" borderId="20" xfId="0" applyFont="1" applyFill="1" applyBorder="1" applyAlignment="1">
      <alignment horizontal="left" wrapText="1"/>
    </xf>
    <xf numFmtId="49" fontId="20" fillId="31" borderId="19" xfId="0" applyNumberFormat="1" applyFont="1" applyFill="1" applyBorder="1" applyAlignment="1">
      <alignment horizontal="left" vertical="top" wrapText="1"/>
    </xf>
    <xf numFmtId="0" fontId="0" fillId="31" borderId="20" xfId="0" applyFont="1" applyFill="1" applyBorder="1" applyAlignment="1">
      <alignment horizontal="left" wrapText="1"/>
    </xf>
    <xf numFmtId="49" fontId="25" fillId="26" borderId="19" xfId="0" applyNumberFormat="1" applyFont="1" applyFill="1" applyBorder="1" applyAlignment="1">
      <alignment horizontal="left" wrapText="1"/>
    </xf>
    <xf numFmtId="0" fontId="21" fillId="31" borderId="19" xfId="0" applyFont="1" applyFill="1" applyBorder="1" applyAlignment="1">
      <alignment horizontal="left"/>
    </xf>
    <xf numFmtId="0" fontId="0" fillId="31" borderId="0" xfId="0" applyFont="1" applyFill="1" applyAlignment="1">
      <alignment/>
    </xf>
    <xf numFmtId="2" fontId="0" fillId="0" borderId="0" xfId="0" applyNumberFormat="1" applyAlignment="1">
      <alignment/>
    </xf>
    <xf numFmtId="0" fontId="21" fillId="31" borderId="21" xfId="0" applyFont="1" applyFill="1" applyBorder="1" applyAlignment="1">
      <alignment horizontal="left" wrapText="1"/>
    </xf>
    <xf numFmtId="0" fontId="21" fillId="31" borderId="18" xfId="0" applyFont="1" applyFill="1" applyBorder="1" applyAlignment="1">
      <alignment horizontal="left" wrapText="1"/>
    </xf>
    <xf numFmtId="0" fontId="21" fillId="31" borderId="21" xfId="0" applyFont="1" applyFill="1" applyBorder="1" applyAlignment="1">
      <alignment wrapText="1"/>
    </xf>
    <xf numFmtId="0" fontId="0" fillId="0" borderId="18" xfId="0" applyBorder="1" applyAlignment="1">
      <alignment wrapText="1"/>
    </xf>
  </cellXfs>
  <cellStyles count="6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Eronat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eșire" xfId="52"/>
    <cellStyle name="Input" xfId="53"/>
    <cellStyle name="Intrare" xfId="54"/>
    <cellStyle name="Linked Cell" xfId="55"/>
    <cellStyle name="Currency" xfId="56"/>
    <cellStyle name="Currency [0]" xfId="57"/>
    <cellStyle name="Neutral" xfId="58"/>
    <cellStyle name="Neutru" xfId="59"/>
    <cellStyle name="Normal 2" xfId="60"/>
    <cellStyle name="Normal_mach03" xfId="61"/>
    <cellStyle name="Normal_Machete buget 99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Comma" xfId="77"/>
    <cellStyle name="Comma [0]" xfId="78"/>
    <cellStyle name="Warning Text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Manager\Desktop\140%2004%204%20iul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0-0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255"/>
  <sheetViews>
    <sheetView showZeros="0" tabSelected="1" zoomScalePageLayoutView="0" workbookViewId="0" topLeftCell="A1">
      <selection activeCell="F9" sqref="F9"/>
    </sheetView>
  </sheetViews>
  <sheetFormatPr defaultColWidth="9.00390625" defaultRowHeight="12.75"/>
  <cols>
    <col min="1" max="1" width="11.7109375" style="4" customWidth="1"/>
    <col min="2" max="2" width="9.00390625" style="4" customWidth="1"/>
    <col min="3" max="3" width="90.57421875" style="4" customWidth="1"/>
    <col min="4" max="4" width="13.7109375" style="49" customWidth="1"/>
    <col min="5" max="5" width="11.8515625" style="4" customWidth="1"/>
    <col min="6" max="6" width="10.8515625" style="4" customWidth="1"/>
    <col min="7" max="7" width="12.140625" style="4" customWidth="1"/>
    <col min="8" max="9" width="0" style="4" hidden="1" customWidth="1"/>
    <col min="10" max="16384" width="9.00390625" style="4" customWidth="1"/>
  </cols>
  <sheetData>
    <row r="1" spans="1:4" ht="15">
      <c r="A1" s="1" t="s">
        <v>0</v>
      </c>
      <c r="B1" s="2"/>
      <c r="C1" s="2"/>
      <c r="D1" s="3"/>
    </row>
    <row r="2" spans="1:5" ht="15">
      <c r="A2" s="5" t="s">
        <v>1</v>
      </c>
      <c r="B2" s="6"/>
      <c r="C2" s="6"/>
      <c r="D2" s="3"/>
      <c r="E2" s="99" t="s">
        <v>217</v>
      </c>
    </row>
    <row r="3" spans="1:4" ht="15.75">
      <c r="A3" s="1"/>
      <c r="B3" s="7"/>
      <c r="C3" s="8"/>
      <c r="D3" s="3"/>
    </row>
    <row r="4" spans="1:8" ht="15.75">
      <c r="A4" s="84" t="s">
        <v>214</v>
      </c>
      <c r="B4" s="84"/>
      <c r="C4" s="84"/>
      <c r="D4" s="84"/>
      <c r="E4" s="84"/>
      <c r="F4" s="84"/>
      <c r="G4" s="84"/>
      <c r="H4" s="84"/>
    </row>
    <row r="5" spans="1:8" ht="15.75">
      <c r="A5" s="84" t="s">
        <v>215</v>
      </c>
      <c r="B5" s="84"/>
      <c r="C5" s="84"/>
      <c r="D5" s="84"/>
      <c r="E5" s="84"/>
      <c r="F5" s="84"/>
      <c r="G5" s="84"/>
      <c r="H5" s="84"/>
    </row>
    <row r="6" spans="1:8" ht="16.5" thickBot="1">
      <c r="A6" s="9"/>
      <c r="B6" s="9"/>
      <c r="C6" s="9"/>
      <c r="D6" s="3"/>
      <c r="E6" s="6"/>
      <c r="F6" s="6"/>
      <c r="G6" s="10"/>
      <c r="H6" s="10" t="s">
        <v>2</v>
      </c>
    </row>
    <row r="7" spans="1:9" ht="16.5" customHeight="1" thickBot="1">
      <c r="A7" s="85" t="s">
        <v>3</v>
      </c>
      <c r="B7" s="85"/>
      <c r="C7" s="85"/>
      <c r="D7" s="86" t="s">
        <v>4</v>
      </c>
      <c r="E7" s="87" t="s">
        <v>224</v>
      </c>
      <c r="F7" s="87" t="s">
        <v>225</v>
      </c>
      <c r="G7" s="88" t="s">
        <v>216</v>
      </c>
      <c r="H7" s="89" t="s">
        <v>5</v>
      </c>
      <c r="I7" s="11"/>
    </row>
    <row r="8" spans="1:9" ht="35.25" customHeight="1">
      <c r="A8" s="85"/>
      <c r="B8" s="85"/>
      <c r="C8" s="85"/>
      <c r="D8" s="86"/>
      <c r="E8" s="87"/>
      <c r="F8" s="87"/>
      <c r="G8" s="88"/>
      <c r="H8" s="89"/>
      <c r="I8" s="11"/>
    </row>
    <row r="9" spans="1:9" ht="18">
      <c r="A9" s="12" t="s">
        <v>6</v>
      </c>
      <c r="B9" s="13"/>
      <c r="C9" s="14"/>
      <c r="D9" s="15" t="s">
        <v>7</v>
      </c>
      <c r="E9" s="16">
        <f>E10+E49+E53+E75</f>
        <v>25940798</v>
      </c>
      <c r="F9" s="16">
        <f>F10+F49+F53+F75</f>
        <v>26328773</v>
      </c>
      <c r="G9" s="16">
        <f>G10+G49+G55+G75+G53</f>
        <v>25267117</v>
      </c>
      <c r="H9" s="17" t="e">
        <f>E9-F9-#REF!-G9</f>
        <v>#REF!</v>
      </c>
      <c r="I9" s="11"/>
    </row>
    <row r="10" spans="1:9" ht="15.75">
      <c r="A10" s="18" t="s">
        <v>8</v>
      </c>
      <c r="B10" s="19"/>
      <c r="C10" s="20"/>
      <c r="D10" s="21" t="s">
        <v>9</v>
      </c>
      <c r="E10" s="22">
        <f>E11+E15</f>
        <v>19489798</v>
      </c>
      <c r="F10" s="22">
        <f>F11+F15</f>
        <v>18471773</v>
      </c>
      <c r="G10" s="22">
        <f>G11+G15</f>
        <v>17488164</v>
      </c>
      <c r="H10" s="23" t="e">
        <f>E10-F10-#REF!-G10</f>
        <v>#REF!</v>
      </c>
      <c r="I10" s="11"/>
    </row>
    <row r="11" spans="1:9" ht="15.75" hidden="1">
      <c r="A11" s="18" t="s">
        <v>10</v>
      </c>
      <c r="B11" s="19"/>
      <c r="C11" s="20"/>
      <c r="D11" s="21" t="s">
        <v>11</v>
      </c>
      <c r="E11" s="22">
        <f aca="true" t="shared" si="0" ref="E11:G13">E12</f>
        <v>0</v>
      </c>
      <c r="F11" s="22">
        <f t="shared" si="0"/>
        <v>0</v>
      </c>
      <c r="G11" s="22">
        <f t="shared" si="0"/>
        <v>0</v>
      </c>
      <c r="H11" s="23" t="e">
        <f>E11-F11-#REF!-G11</f>
        <v>#REF!</v>
      </c>
      <c r="I11" s="11"/>
    </row>
    <row r="12" spans="1:9" ht="15.75" hidden="1">
      <c r="A12" s="18" t="s">
        <v>12</v>
      </c>
      <c r="B12" s="19"/>
      <c r="C12" s="20"/>
      <c r="D12" s="24" t="s">
        <v>13</v>
      </c>
      <c r="E12" s="22">
        <f t="shared" si="0"/>
        <v>0</v>
      </c>
      <c r="F12" s="22">
        <f t="shared" si="0"/>
        <v>0</v>
      </c>
      <c r="G12" s="22">
        <f t="shared" si="0"/>
        <v>0</v>
      </c>
      <c r="H12" s="23" t="e">
        <f>E12-F12-#REF!-G12</f>
        <v>#REF!</v>
      </c>
      <c r="I12" s="11"/>
    </row>
    <row r="13" spans="1:9" ht="15" hidden="1">
      <c r="A13" s="25" t="s">
        <v>14</v>
      </c>
      <c r="B13" s="26"/>
      <c r="C13" s="26"/>
      <c r="D13" s="21" t="s">
        <v>15</v>
      </c>
      <c r="E13" s="22">
        <f t="shared" si="0"/>
        <v>0</v>
      </c>
      <c r="F13" s="22">
        <f t="shared" si="0"/>
        <v>0</v>
      </c>
      <c r="G13" s="22">
        <f t="shared" si="0"/>
        <v>0</v>
      </c>
      <c r="H13" s="23" t="e">
        <f>E13-F13-#REF!-G13</f>
        <v>#REF!</v>
      </c>
      <c r="I13" s="11"/>
    </row>
    <row r="14" spans="1:9" ht="15.75" hidden="1">
      <c r="A14" s="18"/>
      <c r="B14" s="27" t="s">
        <v>16</v>
      </c>
      <c r="C14" s="28"/>
      <c r="D14" s="21" t="s">
        <v>17</v>
      </c>
      <c r="E14" s="22"/>
      <c r="F14" s="22"/>
      <c r="G14" s="22"/>
      <c r="H14" s="23" t="e">
        <f>E14-F14-#REF!-G14</f>
        <v>#REF!</v>
      </c>
      <c r="I14" s="11"/>
    </row>
    <row r="15" spans="1:9" ht="15">
      <c r="A15" s="29" t="s">
        <v>18</v>
      </c>
      <c r="B15" s="30"/>
      <c r="C15" s="31"/>
      <c r="D15" s="24" t="s">
        <v>19</v>
      </c>
      <c r="E15" s="22">
        <f>E16+E23</f>
        <v>19489798</v>
      </c>
      <c r="F15" s="22">
        <f>F16+F23</f>
        <v>18471773</v>
      </c>
      <c r="G15" s="22">
        <f>G16+G23</f>
        <v>17488164</v>
      </c>
      <c r="H15" s="23" t="e">
        <f>E15-F15-#REF!-G15</f>
        <v>#REF!</v>
      </c>
      <c r="I15" s="11"/>
    </row>
    <row r="16" spans="1:9" ht="15">
      <c r="A16" s="25" t="s">
        <v>20</v>
      </c>
      <c r="B16" s="31"/>
      <c r="C16" s="32"/>
      <c r="D16" s="24" t="s">
        <v>21</v>
      </c>
      <c r="E16" s="22">
        <f>E17+E21</f>
        <v>57883</v>
      </c>
      <c r="F16" s="22">
        <f>F17+F21</f>
        <v>57783</v>
      </c>
      <c r="G16" s="22">
        <f>G17+G21</f>
        <v>72097</v>
      </c>
      <c r="H16" s="23" t="e">
        <f>E16-F16-#REF!-G16</f>
        <v>#REF!</v>
      </c>
      <c r="I16" s="11"/>
    </row>
    <row r="17" spans="1:9" ht="15">
      <c r="A17" s="25" t="s">
        <v>22</v>
      </c>
      <c r="B17" s="28"/>
      <c r="C17" s="32"/>
      <c r="D17" s="21" t="s">
        <v>23</v>
      </c>
      <c r="E17" s="22">
        <f>E18+E19+E20</f>
        <v>57883</v>
      </c>
      <c r="F17" s="22">
        <f>F18+F19+F20</f>
        <v>57783</v>
      </c>
      <c r="G17" s="22">
        <f>G18+G19+G20</f>
        <v>72097</v>
      </c>
      <c r="H17" s="23" t="e">
        <f>E17-F17-#REF!-G17</f>
        <v>#REF!</v>
      </c>
      <c r="I17" s="11"/>
    </row>
    <row r="18" spans="1:9" ht="15">
      <c r="A18" s="33"/>
      <c r="B18" s="27" t="s">
        <v>24</v>
      </c>
      <c r="C18" s="28"/>
      <c r="D18" s="34" t="s">
        <v>25</v>
      </c>
      <c r="E18" s="22">
        <v>57883</v>
      </c>
      <c r="F18" s="22">
        <v>57783</v>
      </c>
      <c r="G18" s="22">
        <v>72097</v>
      </c>
      <c r="H18" s="23" t="e">
        <f>E18-F18-#REF!-G18</f>
        <v>#REF!</v>
      </c>
      <c r="I18" s="11"/>
    </row>
    <row r="19" spans="1:9" ht="13.5" customHeight="1">
      <c r="A19" s="29"/>
      <c r="B19" s="27" t="s">
        <v>26</v>
      </c>
      <c r="C19" s="28"/>
      <c r="D19" s="35" t="s">
        <v>27</v>
      </c>
      <c r="E19" s="22"/>
      <c r="F19" s="22"/>
      <c r="G19" s="22"/>
      <c r="H19" s="23" t="e">
        <f>E19-F19-#REF!-G19</f>
        <v>#REF!</v>
      </c>
      <c r="I19" s="11"/>
    </row>
    <row r="20" spans="1:9" ht="13.5" customHeight="1">
      <c r="A20" s="29"/>
      <c r="B20" s="27" t="s">
        <v>28</v>
      </c>
      <c r="C20" s="28"/>
      <c r="D20" s="35" t="s">
        <v>29</v>
      </c>
      <c r="E20" s="22"/>
      <c r="F20" s="22"/>
      <c r="G20" s="22"/>
      <c r="H20" s="23" t="e">
        <f>E20-F20-#REF!-G20</f>
        <v>#REF!</v>
      </c>
      <c r="I20" s="11"/>
    </row>
    <row r="21" spans="1:9" ht="13.5" customHeight="1">
      <c r="A21" s="29" t="s">
        <v>30</v>
      </c>
      <c r="B21" s="27"/>
      <c r="C21" s="28"/>
      <c r="D21" s="36" t="s">
        <v>31</v>
      </c>
      <c r="E21" s="22">
        <f>E22</f>
        <v>0</v>
      </c>
      <c r="F21" s="22">
        <f>F22</f>
        <v>0</v>
      </c>
      <c r="G21" s="22">
        <f>G22</f>
        <v>0</v>
      </c>
      <c r="H21" s="22">
        <f>H22</f>
        <v>0</v>
      </c>
      <c r="I21" s="11"/>
    </row>
    <row r="22" spans="1:9" ht="13.5" customHeight="1">
      <c r="A22" s="29" t="s">
        <v>32</v>
      </c>
      <c r="B22" s="27"/>
      <c r="C22" s="28"/>
      <c r="D22" s="35" t="s">
        <v>33</v>
      </c>
      <c r="E22" s="22">
        <v>0</v>
      </c>
      <c r="F22" s="22">
        <v>0</v>
      </c>
      <c r="G22" s="22">
        <v>0</v>
      </c>
      <c r="H22" s="23"/>
      <c r="I22" s="11"/>
    </row>
    <row r="23" spans="1:9" ht="13.5" customHeight="1">
      <c r="A23" s="29" t="s">
        <v>34</v>
      </c>
      <c r="B23" s="31"/>
      <c r="C23" s="31"/>
      <c r="D23" s="37" t="s">
        <v>35</v>
      </c>
      <c r="E23" s="22">
        <f>E24+E44+E42</f>
        <v>19431915</v>
      </c>
      <c r="F23" s="22">
        <f>F24+F44+F42</f>
        <v>18413990</v>
      </c>
      <c r="G23" s="22">
        <f>G24+G44+G42</f>
        <v>17416067</v>
      </c>
      <c r="H23" s="23" t="e">
        <f>E23-F23-#REF!-G23</f>
        <v>#REF!</v>
      </c>
      <c r="I23" s="11"/>
    </row>
    <row r="24" spans="1:9" ht="28.5" customHeight="1">
      <c r="A24" s="90" t="s">
        <v>36</v>
      </c>
      <c r="B24" s="90"/>
      <c r="C24" s="90"/>
      <c r="D24" s="38" t="s">
        <v>37</v>
      </c>
      <c r="E24" s="22">
        <f>E25+E26+E27+E28+E29+E30+E31+E32+E33+E34+E35+E36+E37</f>
        <v>19411915</v>
      </c>
      <c r="F24" s="22">
        <f>F25+F26+F27+F28+F29+F30+F31+F32+F33+F34+F35+F36+F37</f>
        <v>18384340</v>
      </c>
      <c r="G24" s="22">
        <f>G25+G26+G27+G28+G29+G30+G31+G32+G33+G34+G35+G36+G37</f>
        <v>17386417</v>
      </c>
      <c r="H24" s="23" t="e">
        <f>E24-F24-#REF!-G24</f>
        <v>#REF!</v>
      </c>
      <c r="I24" s="11"/>
    </row>
    <row r="25" spans="1:9" ht="15" customHeight="1">
      <c r="A25" s="33"/>
      <c r="B25" s="27" t="s">
        <v>38</v>
      </c>
      <c r="C25" s="28"/>
      <c r="D25" s="21" t="s">
        <v>39</v>
      </c>
      <c r="E25" s="22">
        <v>37474</v>
      </c>
      <c r="F25" s="22">
        <v>37474</v>
      </c>
      <c r="G25" s="22">
        <v>44683</v>
      </c>
      <c r="H25" s="23" t="e">
        <f>E25-F25-#REF!-G25</f>
        <v>#REF!</v>
      </c>
      <c r="I25" s="11"/>
    </row>
    <row r="26" spans="1:9" ht="15">
      <c r="A26" s="33"/>
      <c r="B26" s="27" t="s">
        <v>40</v>
      </c>
      <c r="C26" s="28"/>
      <c r="D26" s="21" t="s">
        <v>41</v>
      </c>
      <c r="E26" s="22">
        <v>202227</v>
      </c>
      <c r="F26" s="22">
        <v>230227</v>
      </c>
      <c r="G26" s="22">
        <v>215804</v>
      </c>
      <c r="H26" s="23" t="e">
        <f>E26-F26-#REF!-G26</f>
        <v>#REF!</v>
      </c>
      <c r="I26" s="11"/>
    </row>
    <row r="27" spans="1:9" ht="15" customHeight="1" hidden="1">
      <c r="A27" s="33"/>
      <c r="B27" s="27" t="s">
        <v>42</v>
      </c>
      <c r="C27" s="28"/>
      <c r="D27" s="21" t="s">
        <v>43</v>
      </c>
      <c r="E27" s="22"/>
      <c r="F27" s="22"/>
      <c r="G27" s="22"/>
      <c r="H27" s="23" t="e">
        <f>E27-F27-#REF!-G27</f>
        <v>#REF!</v>
      </c>
      <c r="I27" s="11"/>
    </row>
    <row r="28" spans="1:9" ht="15">
      <c r="A28" s="39"/>
      <c r="B28" s="27" t="s">
        <v>44</v>
      </c>
      <c r="C28" s="28"/>
      <c r="D28" s="21" t="s">
        <v>45</v>
      </c>
      <c r="E28" s="22">
        <v>563277</v>
      </c>
      <c r="F28" s="22">
        <v>563277</v>
      </c>
      <c r="G28" s="22">
        <v>494053</v>
      </c>
      <c r="H28" s="23" t="e">
        <f>E28-F28-#REF!-G28</f>
        <v>#REF!</v>
      </c>
      <c r="I28" s="11"/>
    </row>
    <row r="29" spans="1:9" ht="15.75" customHeight="1">
      <c r="A29" s="40"/>
      <c r="B29" s="103" t="s">
        <v>46</v>
      </c>
      <c r="C29" s="104"/>
      <c r="D29" s="21" t="s">
        <v>47</v>
      </c>
      <c r="E29" s="22">
        <v>10000</v>
      </c>
      <c r="F29" s="22">
        <v>18500</v>
      </c>
      <c r="G29" s="22">
        <v>18304</v>
      </c>
      <c r="H29" s="23" t="e">
        <f>E29-F29-#REF!-G29</f>
        <v>#REF!</v>
      </c>
      <c r="I29" s="11"/>
    </row>
    <row r="30" spans="1:9" ht="13.5" customHeight="1">
      <c r="A30" s="40"/>
      <c r="B30" s="27" t="s">
        <v>48</v>
      </c>
      <c r="C30" s="28"/>
      <c r="D30" s="21" t="s">
        <v>49</v>
      </c>
      <c r="E30" s="22"/>
      <c r="F30" s="22"/>
      <c r="G30" s="22"/>
      <c r="H30" s="23" t="e">
        <f>E30-F30-#REF!-G30</f>
        <v>#REF!</v>
      </c>
      <c r="I30" s="11"/>
    </row>
    <row r="31" spans="1:9" ht="13.5" customHeight="1">
      <c r="A31" s="40"/>
      <c r="B31" s="27" t="s">
        <v>50</v>
      </c>
      <c r="C31" s="28"/>
      <c r="D31" s="21" t="s">
        <v>51</v>
      </c>
      <c r="E31" s="22">
        <v>100</v>
      </c>
      <c r="F31" s="22">
        <v>2525</v>
      </c>
      <c r="G31" s="22">
        <v>2525</v>
      </c>
      <c r="H31" s="23" t="e">
        <f>E31-F31-#REF!-G31</f>
        <v>#REF!</v>
      </c>
      <c r="I31" s="11"/>
    </row>
    <row r="32" spans="1:9" ht="17.25" customHeight="1">
      <c r="A32" s="40"/>
      <c r="B32" s="103" t="s">
        <v>52</v>
      </c>
      <c r="C32" s="104"/>
      <c r="D32" s="21" t="s">
        <v>53</v>
      </c>
      <c r="E32" s="22">
        <v>17015937</v>
      </c>
      <c r="F32" s="22">
        <v>15948937</v>
      </c>
      <c r="G32" s="22">
        <v>15081303</v>
      </c>
      <c r="H32" s="23" t="e">
        <f>E32-F32-#REF!-G32</f>
        <v>#REF!</v>
      </c>
      <c r="I32" s="11"/>
    </row>
    <row r="33" spans="1:9" ht="28.5" customHeight="1">
      <c r="A33" s="40"/>
      <c r="B33" s="103" t="s">
        <v>54</v>
      </c>
      <c r="C33" s="104"/>
      <c r="D33" s="21" t="s">
        <v>55</v>
      </c>
      <c r="E33" s="22">
        <v>1569900</v>
      </c>
      <c r="F33" s="22">
        <v>1550400</v>
      </c>
      <c r="G33" s="22">
        <v>1498972</v>
      </c>
      <c r="H33" s="23" t="e">
        <f>E33-F33-#REF!-G33</f>
        <v>#REF!</v>
      </c>
      <c r="I33" s="11"/>
    </row>
    <row r="34" spans="1:9" ht="26.25" customHeight="1" hidden="1">
      <c r="A34" s="40"/>
      <c r="B34" s="91" t="s">
        <v>56</v>
      </c>
      <c r="C34" s="91"/>
      <c r="D34" s="21" t="s">
        <v>57</v>
      </c>
      <c r="E34" s="22"/>
      <c r="F34" s="22"/>
      <c r="G34" s="22"/>
      <c r="H34" s="23" t="e">
        <f>E34-F34-#REF!-G34</f>
        <v>#REF!</v>
      </c>
      <c r="I34" s="11"/>
    </row>
    <row r="35" spans="1:9" ht="14.25" customHeight="1" hidden="1">
      <c r="A35" s="40"/>
      <c r="B35" s="27" t="s">
        <v>58</v>
      </c>
      <c r="C35" s="28"/>
      <c r="D35" s="21" t="s">
        <v>59</v>
      </c>
      <c r="E35" s="22"/>
      <c r="F35" s="22"/>
      <c r="G35" s="22"/>
      <c r="H35" s="23" t="e">
        <f>E35-F35-#REF!-G35</f>
        <v>#REF!</v>
      </c>
      <c r="I35" s="11"/>
    </row>
    <row r="36" spans="1:9" ht="35.25" customHeight="1">
      <c r="A36" s="40"/>
      <c r="B36" s="103" t="s">
        <v>60</v>
      </c>
      <c r="C36" s="104"/>
      <c r="D36" s="21" t="s">
        <v>61</v>
      </c>
      <c r="E36" s="22">
        <v>13000</v>
      </c>
      <c r="F36" s="22">
        <v>33000</v>
      </c>
      <c r="G36" s="22">
        <v>30773</v>
      </c>
      <c r="H36" s="23"/>
      <c r="I36" s="11"/>
    </row>
    <row r="37" spans="1:9" ht="13.5" customHeight="1">
      <c r="A37" s="39"/>
      <c r="B37" s="27" t="s">
        <v>62</v>
      </c>
      <c r="C37" s="28"/>
      <c r="D37" s="38" t="s">
        <v>63</v>
      </c>
      <c r="E37" s="22">
        <v>0</v>
      </c>
      <c r="F37" s="22">
        <v>0</v>
      </c>
      <c r="G37" s="22">
        <v>0</v>
      </c>
      <c r="H37" s="23" t="e">
        <f>E37-F37-#REF!-G37</f>
        <v>#REF!</v>
      </c>
      <c r="I37" s="11"/>
    </row>
    <row r="38" spans="1:9" ht="13.5" customHeight="1">
      <c r="A38" s="33" t="s">
        <v>64</v>
      </c>
      <c r="B38" s="28"/>
      <c r="C38" s="41"/>
      <c r="D38" s="21" t="s">
        <v>65</v>
      </c>
      <c r="E38" s="22">
        <f>E39</f>
        <v>0</v>
      </c>
      <c r="F38" s="22">
        <f>F39</f>
        <v>0</v>
      </c>
      <c r="G38" s="22">
        <f>G39</f>
        <v>0</v>
      </c>
      <c r="H38" s="23" t="e">
        <f>E38-F38-#REF!-G38</f>
        <v>#REF!</v>
      </c>
      <c r="I38" s="11"/>
    </row>
    <row r="39" spans="1:9" ht="13.5" customHeight="1">
      <c r="A39" s="39"/>
      <c r="B39" s="31" t="s">
        <v>66</v>
      </c>
      <c r="C39" s="28"/>
      <c r="D39" s="21" t="s">
        <v>67</v>
      </c>
      <c r="E39" s="22"/>
      <c r="F39" s="22"/>
      <c r="G39" s="22"/>
      <c r="H39" s="23" t="e">
        <f>E39-F39-#REF!-G39</f>
        <v>#REF!</v>
      </c>
      <c r="I39" s="11"/>
    </row>
    <row r="40" spans="1:9" ht="13.5" customHeight="1">
      <c r="A40" s="33" t="s">
        <v>68</v>
      </c>
      <c r="B40" s="28"/>
      <c r="C40" s="31"/>
      <c r="D40" s="21" t="s">
        <v>69</v>
      </c>
      <c r="E40" s="22">
        <f>E41</f>
        <v>0</v>
      </c>
      <c r="F40" s="22">
        <f>F41</f>
        <v>0</v>
      </c>
      <c r="G40" s="22">
        <f>G41</f>
        <v>0</v>
      </c>
      <c r="H40" s="23" t="e">
        <f>E40-F40-#REF!-G40</f>
        <v>#REF!</v>
      </c>
      <c r="I40" s="11"/>
    </row>
    <row r="41" spans="1:9" ht="13.5" customHeight="1">
      <c r="A41" s="33"/>
      <c r="B41" s="31" t="s">
        <v>70</v>
      </c>
      <c r="C41" s="28"/>
      <c r="D41" s="21" t="s">
        <v>71</v>
      </c>
      <c r="E41" s="22"/>
      <c r="F41" s="22"/>
      <c r="G41" s="22"/>
      <c r="H41" s="23" t="e">
        <f>E41-F41-#REF!-G41</f>
        <v>#REF!</v>
      </c>
      <c r="I41" s="11"/>
    </row>
    <row r="42" spans="1:9" ht="13.5" customHeight="1">
      <c r="A42" s="33" t="s">
        <v>72</v>
      </c>
      <c r="B42" s="28"/>
      <c r="C42" s="31"/>
      <c r="D42" s="21" t="s">
        <v>73</v>
      </c>
      <c r="E42" s="22">
        <f>E43</f>
        <v>0</v>
      </c>
      <c r="F42" s="22">
        <f>F43</f>
        <v>0</v>
      </c>
      <c r="G42" s="22">
        <f>G43</f>
        <v>0</v>
      </c>
      <c r="H42" s="23" t="e">
        <f>E42-F42-#REF!-G42</f>
        <v>#REF!</v>
      </c>
      <c r="I42" s="11"/>
    </row>
    <row r="43" spans="1:9" ht="13.5" customHeight="1">
      <c r="A43" s="33"/>
      <c r="B43" s="27" t="s">
        <v>74</v>
      </c>
      <c r="C43" s="28"/>
      <c r="D43" s="21" t="s">
        <v>75</v>
      </c>
      <c r="E43" s="22"/>
      <c r="F43" s="22">
        <v>0</v>
      </c>
      <c r="G43" s="22">
        <v>0</v>
      </c>
      <c r="H43" s="23" t="e">
        <f>E43-F43-#REF!-G43</f>
        <v>#REF!</v>
      </c>
      <c r="I43" s="11"/>
    </row>
    <row r="44" spans="1:9" ht="13.5" customHeight="1">
      <c r="A44" s="25" t="s">
        <v>76</v>
      </c>
      <c r="B44" s="26"/>
      <c r="C44" s="26"/>
      <c r="D44" s="21" t="s">
        <v>77</v>
      </c>
      <c r="E44" s="22">
        <f>E45+E46+E47+E48</f>
        <v>20000</v>
      </c>
      <c r="F44" s="22">
        <f>F45+F46+F47+F48</f>
        <v>29650</v>
      </c>
      <c r="G44" s="22">
        <f>G45+G46+G47+G48</f>
        <v>29650</v>
      </c>
      <c r="H44" s="23" t="e">
        <f>E44-F44-#REF!-G44</f>
        <v>#REF!</v>
      </c>
      <c r="I44" s="11"/>
    </row>
    <row r="45" spans="1:9" ht="17.25" customHeight="1">
      <c r="A45" s="25"/>
      <c r="B45" s="27" t="s">
        <v>78</v>
      </c>
      <c r="C45" s="28"/>
      <c r="D45" s="21" t="s">
        <v>79</v>
      </c>
      <c r="E45" s="22">
        <v>20000</v>
      </c>
      <c r="F45" s="22">
        <v>29650</v>
      </c>
      <c r="G45" s="22">
        <v>29650</v>
      </c>
      <c r="H45" s="23" t="e">
        <f>E45-F45-#REF!-G45</f>
        <v>#REF!</v>
      </c>
      <c r="I45" s="11"/>
    </row>
    <row r="46" spans="1:9" ht="17.25" customHeight="1">
      <c r="A46" s="25"/>
      <c r="B46" s="27" t="s">
        <v>80</v>
      </c>
      <c r="C46" s="28"/>
      <c r="D46" s="21" t="s">
        <v>81</v>
      </c>
      <c r="E46" s="22">
        <v>-80100</v>
      </c>
      <c r="F46" s="22">
        <v>-157200</v>
      </c>
      <c r="G46" s="22">
        <v>-38265</v>
      </c>
      <c r="H46" s="23" t="e">
        <f>E46-F46-#REF!-G46</f>
        <v>#REF!</v>
      </c>
      <c r="I46" s="11"/>
    </row>
    <row r="47" spans="1:9" ht="17.25" customHeight="1">
      <c r="A47" s="25"/>
      <c r="B47" s="27" t="s">
        <v>82</v>
      </c>
      <c r="C47" s="28"/>
      <c r="D47" s="21" t="s">
        <v>83</v>
      </c>
      <c r="E47" s="22">
        <v>80100</v>
      </c>
      <c r="F47" s="22">
        <v>157200</v>
      </c>
      <c r="G47" s="22">
        <v>38265</v>
      </c>
      <c r="H47" s="23" t="e">
        <f>E47-F47-#REF!-G47</f>
        <v>#REF!</v>
      </c>
      <c r="I47" s="11"/>
    </row>
    <row r="48" spans="1:9" ht="17.25" customHeight="1">
      <c r="A48" s="25"/>
      <c r="B48" s="27" t="s">
        <v>84</v>
      </c>
      <c r="C48" s="28"/>
      <c r="D48" s="21" t="s">
        <v>85</v>
      </c>
      <c r="E48" s="22"/>
      <c r="F48" s="22">
        <v>0</v>
      </c>
      <c r="G48" s="22">
        <v>0</v>
      </c>
      <c r="H48" s="23" t="e">
        <f>E48-F48-#REF!-G48</f>
        <v>#REF!</v>
      </c>
      <c r="I48" s="11"/>
    </row>
    <row r="49" spans="1:9" ht="17.25" customHeight="1">
      <c r="A49" s="42" t="s">
        <v>86</v>
      </c>
      <c r="B49" s="43"/>
      <c r="C49" s="44"/>
      <c r="D49" s="24" t="s">
        <v>87</v>
      </c>
      <c r="E49" s="22">
        <f>E50</f>
        <v>0</v>
      </c>
      <c r="F49" s="22">
        <f>F50</f>
        <v>2500</v>
      </c>
      <c r="G49" s="22">
        <f>G50</f>
        <v>2496</v>
      </c>
      <c r="H49" s="23" t="e">
        <f>E49-F49-#REF!-G49</f>
        <v>#REF!</v>
      </c>
      <c r="I49" s="11"/>
    </row>
    <row r="50" spans="1:9" ht="17.25" customHeight="1">
      <c r="A50" s="33" t="s">
        <v>88</v>
      </c>
      <c r="B50" s="28"/>
      <c r="C50" s="31"/>
      <c r="D50" s="21" t="s">
        <v>89</v>
      </c>
      <c r="E50" s="22">
        <f>E51+E52</f>
        <v>0</v>
      </c>
      <c r="F50" s="22">
        <f>F51+F52</f>
        <v>2500</v>
      </c>
      <c r="G50" s="22">
        <f>G51+G52</f>
        <v>2496</v>
      </c>
      <c r="H50" s="23" t="e">
        <f>E50-F50-#REF!-G50</f>
        <v>#REF!</v>
      </c>
      <c r="I50" s="11"/>
    </row>
    <row r="51" spans="1:9" ht="17.25" customHeight="1">
      <c r="A51" s="33"/>
      <c r="B51" s="31" t="s">
        <v>90</v>
      </c>
      <c r="C51" s="28"/>
      <c r="D51" s="21" t="s">
        <v>91</v>
      </c>
      <c r="E51" s="22"/>
      <c r="F51" s="22">
        <v>2500</v>
      </c>
      <c r="G51" s="22">
        <v>2496</v>
      </c>
      <c r="H51" s="23" t="e">
        <f>E51-F51-#REF!-G51</f>
        <v>#REF!</v>
      </c>
      <c r="I51" s="11"/>
    </row>
    <row r="52" spans="1:9" ht="17.25" customHeight="1">
      <c r="A52" s="33"/>
      <c r="B52" s="31" t="s">
        <v>92</v>
      </c>
      <c r="C52" s="28"/>
      <c r="D52" s="21" t="s">
        <v>93</v>
      </c>
      <c r="E52" s="22"/>
      <c r="F52" s="22"/>
      <c r="G52" s="22"/>
      <c r="H52" s="23" t="e">
        <f>E52-F52-#REF!-G52</f>
        <v>#REF!</v>
      </c>
      <c r="I52" s="11"/>
    </row>
    <row r="53" spans="1:9" ht="17.25" customHeight="1">
      <c r="A53" s="45" t="s">
        <v>94</v>
      </c>
      <c r="B53" s="31"/>
      <c r="C53" s="31"/>
      <c r="D53" s="24" t="s">
        <v>95</v>
      </c>
      <c r="E53" s="22">
        <f>E58+E62</f>
        <v>6451000</v>
      </c>
      <c r="F53" s="22">
        <f>F58+F62</f>
        <v>7854500</v>
      </c>
      <c r="G53" s="22">
        <f>G58+G62</f>
        <v>7776457</v>
      </c>
      <c r="H53" s="23" t="e">
        <f>E53-F53-#REF!-G53</f>
        <v>#REF!</v>
      </c>
      <c r="I53" s="11"/>
    </row>
    <row r="54" spans="1:9" ht="15">
      <c r="A54" s="29" t="s">
        <v>96</v>
      </c>
      <c r="B54" s="31"/>
      <c r="C54" s="31"/>
      <c r="D54" s="24" t="s">
        <v>97</v>
      </c>
      <c r="E54" s="22">
        <f>E58+E62</f>
        <v>6451000</v>
      </c>
      <c r="F54" s="22">
        <f>F58+F62</f>
        <v>7854500</v>
      </c>
      <c r="G54" s="22">
        <f>G58+G62</f>
        <v>7776457</v>
      </c>
      <c r="H54" s="23" t="e">
        <f>E54-F54-#REF!-G54</f>
        <v>#REF!</v>
      </c>
      <c r="I54" s="11"/>
    </row>
    <row r="55" spans="1:9" ht="15">
      <c r="A55" s="29" t="s">
        <v>98</v>
      </c>
      <c r="B55" s="31"/>
      <c r="C55" s="31"/>
      <c r="D55" s="24" t="s">
        <v>99</v>
      </c>
      <c r="E55" s="22">
        <f>E56+E57</f>
        <v>0</v>
      </c>
      <c r="F55" s="22">
        <f>F56+F57</f>
        <v>0</v>
      </c>
      <c r="G55" s="22">
        <f>G56+G57</f>
        <v>0</v>
      </c>
      <c r="H55" s="23"/>
      <c r="I55" s="11"/>
    </row>
    <row r="56" spans="1:9" ht="15">
      <c r="A56" s="29" t="s">
        <v>100</v>
      </c>
      <c r="B56" s="29"/>
      <c r="C56" s="29"/>
      <c r="D56" s="24" t="s">
        <v>101</v>
      </c>
      <c r="E56" s="22"/>
      <c r="F56" s="22"/>
      <c r="G56" s="22"/>
      <c r="H56" s="23"/>
      <c r="I56" s="11"/>
    </row>
    <row r="57" spans="1:9" ht="15">
      <c r="A57" s="29" t="s">
        <v>102</v>
      </c>
      <c r="B57" s="29"/>
      <c r="C57" s="29"/>
      <c r="D57" s="24" t="s">
        <v>103</v>
      </c>
      <c r="E57" s="22"/>
      <c r="F57" s="22"/>
      <c r="G57" s="22"/>
      <c r="H57" s="23"/>
      <c r="I57" s="11"/>
    </row>
    <row r="58" spans="1:9" s="49" customFormat="1" ht="13.5" customHeight="1">
      <c r="A58" s="29" t="s">
        <v>104</v>
      </c>
      <c r="B58" s="31"/>
      <c r="C58" s="31"/>
      <c r="D58" s="21" t="s">
        <v>105</v>
      </c>
      <c r="E58" s="46">
        <f>E59+E60+E61</f>
        <v>0</v>
      </c>
      <c r="F58" s="46">
        <f>F59+F60+F61</f>
        <v>0</v>
      </c>
      <c r="G58" s="22"/>
      <c r="H58" s="47" t="e">
        <f>E58-F58-#REF!-G58</f>
        <v>#REF!</v>
      </c>
      <c r="I58" s="48"/>
    </row>
    <row r="59" spans="1:9" s="49" customFormat="1" ht="13.5" customHeight="1">
      <c r="A59" s="29"/>
      <c r="B59" s="31" t="s">
        <v>106</v>
      </c>
      <c r="C59" s="31"/>
      <c r="D59" s="21" t="s">
        <v>107</v>
      </c>
      <c r="E59" s="46"/>
      <c r="F59" s="46"/>
      <c r="G59" s="46"/>
      <c r="H59" s="47" t="e">
        <f>E59-F59-#REF!-G59</f>
        <v>#REF!</v>
      </c>
      <c r="I59" s="48"/>
    </row>
    <row r="60" spans="1:9" s="49" customFormat="1" ht="31.5" customHeight="1">
      <c r="A60" s="29"/>
      <c r="B60" s="92" t="s">
        <v>108</v>
      </c>
      <c r="C60" s="92"/>
      <c r="D60" s="21" t="s">
        <v>109</v>
      </c>
      <c r="E60" s="46"/>
      <c r="F60" s="46"/>
      <c r="G60" s="46"/>
      <c r="H60" s="47" t="e">
        <f>E60-F60-#REF!-G60</f>
        <v>#REF!</v>
      </c>
      <c r="I60" s="48"/>
    </row>
    <row r="61" spans="1:9" s="49" customFormat="1" ht="27.75" customHeight="1">
      <c r="A61" s="29"/>
      <c r="B61" s="92" t="s">
        <v>110</v>
      </c>
      <c r="C61" s="92"/>
      <c r="D61" s="21" t="s">
        <v>111</v>
      </c>
      <c r="E61" s="46"/>
      <c r="F61" s="46"/>
      <c r="G61" s="46"/>
      <c r="H61" s="47" t="e">
        <f>E61-F61-#REF!-G61</f>
        <v>#REF!</v>
      </c>
      <c r="I61" s="48"/>
    </row>
    <row r="62" spans="1:9" ht="15">
      <c r="A62" s="25" t="s">
        <v>112</v>
      </c>
      <c r="B62" s="28"/>
      <c r="C62" s="31"/>
      <c r="D62" s="28" t="s">
        <v>113</v>
      </c>
      <c r="E62" s="22">
        <f>E63+E64+E65+E66+E67+E71</f>
        <v>6451000</v>
      </c>
      <c r="F62" s="22">
        <f>F63+F64+F65+F66+F67+F71</f>
        <v>7854500</v>
      </c>
      <c r="G62" s="22">
        <f>G63+G64+G65+G66+G67+G71</f>
        <v>7776457</v>
      </c>
      <c r="H62" s="23" t="e">
        <f>E62-F62-#REF!-G62</f>
        <v>#REF!</v>
      </c>
      <c r="I62" s="11"/>
    </row>
    <row r="63" spans="1:9" ht="13.5" customHeight="1">
      <c r="A63" s="29"/>
      <c r="B63" s="27" t="s">
        <v>114</v>
      </c>
      <c r="C63" s="28"/>
      <c r="D63" s="21" t="s">
        <v>115</v>
      </c>
      <c r="E63" s="22">
        <v>125000</v>
      </c>
      <c r="F63" s="22">
        <v>141000</v>
      </c>
      <c r="G63" s="22">
        <v>98506</v>
      </c>
      <c r="H63" s="23" t="e">
        <f>E63-F63-#REF!-G63</f>
        <v>#REF!</v>
      </c>
      <c r="I63" s="11"/>
    </row>
    <row r="64" spans="1:9" ht="13.5" customHeight="1">
      <c r="A64" s="29"/>
      <c r="B64" s="93" t="s">
        <v>116</v>
      </c>
      <c r="C64" s="93"/>
      <c r="D64" s="21" t="s">
        <v>117</v>
      </c>
      <c r="E64" s="22">
        <v>300000</v>
      </c>
      <c r="F64" s="22">
        <v>300000</v>
      </c>
      <c r="G64" s="22">
        <v>271000</v>
      </c>
      <c r="H64" s="23" t="e">
        <f>E64-F64-#REF!-G64</f>
        <v>#REF!</v>
      </c>
      <c r="I64" s="11"/>
    </row>
    <row r="65" spans="1:9" ht="13.5" customHeight="1">
      <c r="A65" s="29"/>
      <c r="B65" s="27" t="s">
        <v>118</v>
      </c>
      <c r="C65" s="28"/>
      <c r="D65" s="21" t="s">
        <v>119</v>
      </c>
      <c r="E65" s="22">
        <v>181000</v>
      </c>
      <c r="F65" s="22">
        <v>181000</v>
      </c>
      <c r="G65" s="22">
        <v>180099</v>
      </c>
      <c r="H65" s="23" t="e">
        <f>E65-F65-#REF!-G65</f>
        <v>#REF!</v>
      </c>
      <c r="I65" s="11"/>
    </row>
    <row r="66" spans="1:9" ht="13.5" customHeight="1">
      <c r="A66" s="29"/>
      <c r="B66" s="91" t="s">
        <v>213</v>
      </c>
      <c r="C66" s="91"/>
      <c r="D66" s="21" t="s">
        <v>212</v>
      </c>
      <c r="E66" s="22">
        <v>5845000</v>
      </c>
      <c r="F66" s="22">
        <v>7232500</v>
      </c>
      <c r="G66" s="22">
        <v>7226852</v>
      </c>
      <c r="H66" s="23" t="e">
        <f>E66-F66-#REF!-G66</f>
        <v>#REF!</v>
      </c>
      <c r="I66" s="11"/>
    </row>
    <row r="67" spans="1:9" s="56" customFormat="1" ht="13.5" customHeight="1" hidden="1">
      <c r="A67" s="50"/>
      <c r="B67" s="94" t="s">
        <v>120</v>
      </c>
      <c r="C67" s="94"/>
      <c r="D67" s="52" t="s">
        <v>121</v>
      </c>
      <c r="E67" s="53">
        <f>E68+E69+E70</f>
        <v>0</v>
      </c>
      <c r="F67" s="53">
        <f>F68+F69+F70</f>
        <v>0</v>
      </c>
      <c r="G67" s="53">
        <f>G68+G69+G70</f>
        <v>0</v>
      </c>
      <c r="H67" s="54" t="e">
        <f>E67-F67-#REF!-G67</f>
        <v>#REF!</v>
      </c>
      <c r="I67" s="55"/>
    </row>
    <row r="68" spans="1:9" s="56" customFormat="1" ht="13.5" customHeight="1" hidden="1">
      <c r="A68" s="50"/>
      <c r="B68" s="51"/>
      <c r="C68" s="57" t="s">
        <v>122</v>
      </c>
      <c r="D68" s="52" t="s">
        <v>123</v>
      </c>
      <c r="E68" s="53"/>
      <c r="F68" s="53"/>
      <c r="G68" s="53"/>
      <c r="H68" s="54" t="e">
        <f>E68-F68-#REF!-G68</f>
        <v>#REF!</v>
      </c>
      <c r="I68" s="55"/>
    </row>
    <row r="69" spans="1:9" s="56" customFormat="1" ht="13.5" customHeight="1" hidden="1">
      <c r="A69" s="50"/>
      <c r="B69" s="51"/>
      <c r="C69" s="57" t="s">
        <v>124</v>
      </c>
      <c r="D69" s="52" t="s">
        <v>125</v>
      </c>
      <c r="E69" s="53"/>
      <c r="F69" s="53"/>
      <c r="G69" s="53"/>
      <c r="H69" s="54" t="e">
        <f>E69-F69-#REF!-G69</f>
        <v>#REF!</v>
      </c>
      <c r="I69" s="55"/>
    </row>
    <row r="70" spans="1:9" s="56" customFormat="1" ht="13.5" customHeight="1" hidden="1">
      <c r="A70" s="50"/>
      <c r="B70" s="51"/>
      <c r="C70" s="58" t="s">
        <v>126</v>
      </c>
      <c r="D70" s="52" t="s">
        <v>127</v>
      </c>
      <c r="E70" s="53"/>
      <c r="F70" s="53"/>
      <c r="G70" s="53"/>
      <c r="H70" s="54" t="e">
        <f>E70-F70-#REF!-G70</f>
        <v>#REF!</v>
      </c>
      <c r="I70" s="55"/>
    </row>
    <row r="71" spans="1:9" s="56" customFormat="1" ht="13.5" customHeight="1" hidden="1">
      <c r="A71" s="50"/>
      <c r="B71" s="94" t="s">
        <v>128</v>
      </c>
      <c r="C71" s="94"/>
      <c r="D71" s="52" t="s">
        <v>129</v>
      </c>
      <c r="E71" s="53">
        <f>E72+E73+E74</f>
        <v>0</v>
      </c>
      <c r="F71" s="53">
        <f>F72+F73+F74</f>
        <v>0</v>
      </c>
      <c r="G71" s="53">
        <f>G72+G73+G74</f>
        <v>0</v>
      </c>
      <c r="H71" s="54" t="e">
        <f>E71-F71-#REF!-G71</f>
        <v>#REF!</v>
      </c>
      <c r="I71" s="55"/>
    </row>
    <row r="72" spans="1:9" s="56" customFormat="1" ht="13.5" customHeight="1" hidden="1">
      <c r="A72" s="50"/>
      <c r="B72" s="51"/>
      <c r="C72" s="57" t="s">
        <v>130</v>
      </c>
      <c r="D72" s="52" t="s">
        <v>131</v>
      </c>
      <c r="E72" s="53"/>
      <c r="F72" s="53"/>
      <c r="G72" s="53"/>
      <c r="H72" s="54" t="e">
        <f>E72-F72-#REF!-G72</f>
        <v>#REF!</v>
      </c>
      <c r="I72" s="55"/>
    </row>
    <row r="73" spans="1:9" s="56" customFormat="1" ht="13.5" customHeight="1" hidden="1">
      <c r="A73" s="50"/>
      <c r="B73" s="51"/>
      <c r="C73" s="57" t="s">
        <v>132</v>
      </c>
      <c r="D73" s="52" t="s">
        <v>133</v>
      </c>
      <c r="E73" s="53"/>
      <c r="F73" s="53"/>
      <c r="G73" s="53"/>
      <c r="H73" s="54" t="e">
        <f>E73-F73-#REF!-G73</f>
        <v>#REF!</v>
      </c>
      <c r="I73" s="55"/>
    </row>
    <row r="74" spans="1:9" s="56" customFormat="1" ht="13.5" customHeight="1" hidden="1">
      <c r="A74" s="50"/>
      <c r="B74" s="51"/>
      <c r="C74" s="57" t="s">
        <v>134</v>
      </c>
      <c r="D74" s="52" t="s">
        <v>135</v>
      </c>
      <c r="E74" s="53"/>
      <c r="F74" s="53"/>
      <c r="G74" s="53"/>
      <c r="H74" s="54" t="e">
        <f>E74-F74-#REF!-G74</f>
        <v>#REF!</v>
      </c>
      <c r="I74" s="55"/>
    </row>
    <row r="75" spans="1:9" ht="13.5" customHeight="1" hidden="1">
      <c r="A75" s="95" t="s">
        <v>136</v>
      </c>
      <c r="B75" s="95"/>
      <c r="C75" s="95"/>
      <c r="D75" s="59" t="s">
        <v>137</v>
      </c>
      <c r="E75" s="60">
        <f>E76+E80+E84+E88+E92+E96+E100+E104+E108+E112+E116</f>
        <v>0</v>
      </c>
      <c r="F75" s="61">
        <f>F76+F80+F84+F88+F92+F96+F100+F104+F108+F112+F116</f>
        <v>0</v>
      </c>
      <c r="G75" s="61">
        <f>G76+G80+G84+G88+G92+G96+G100+G104+G108+G112+G116</f>
        <v>0</v>
      </c>
      <c r="H75" s="62" t="e">
        <f>E75-F75-#REF!-G75</f>
        <v>#REF!</v>
      </c>
      <c r="I75" s="11"/>
    </row>
    <row r="76" spans="1:9" ht="13.5" customHeight="1" hidden="1">
      <c r="A76" s="63"/>
      <c r="B76" s="96" t="s">
        <v>138</v>
      </c>
      <c r="C76" s="96"/>
      <c r="D76" s="38" t="s">
        <v>139</v>
      </c>
      <c r="E76" s="60">
        <f>E77+E78+E79</f>
        <v>0</v>
      </c>
      <c r="F76" s="61">
        <f>F77+F78+F79</f>
        <v>0</v>
      </c>
      <c r="G76" s="61">
        <f>G77+G78+G79</f>
        <v>0</v>
      </c>
      <c r="H76" s="62" t="e">
        <f>E76-F76-#REF!-G76</f>
        <v>#REF!</v>
      </c>
      <c r="I76" s="11"/>
    </row>
    <row r="77" spans="1:9" ht="13.5" customHeight="1" hidden="1">
      <c r="A77" s="63"/>
      <c r="B77" s="64"/>
      <c r="C77" s="65" t="s">
        <v>140</v>
      </c>
      <c r="D77" s="38" t="s">
        <v>141</v>
      </c>
      <c r="E77" s="60"/>
      <c r="F77" s="61"/>
      <c r="G77" s="61"/>
      <c r="H77" s="62" t="e">
        <f>E77-F77-#REF!-G77</f>
        <v>#REF!</v>
      </c>
      <c r="I77" s="11"/>
    </row>
    <row r="78" spans="1:9" ht="13.5" customHeight="1" hidden="1">
      <c r="A78" s="63"/>
      <c r="B78" s="64"/>
      <c r="C78" s="65" t="s">
        <v>142</v>
      </c>
      <c r="D78" s="38" t="s">
        <v>143</v>
      </c>
      <c r="E78" s="60"/>
      <c r="F78" s="61"/>
      <c r="G78" s="61"/>
      <c r="H78" s="62" t="e">
        <f>E78-F78-#REF!-G78</f>
        <v>#REF!</v>
      </c>
      <c r="I78" s="11"/>
    </row>
    <row r="79" spans="1:9" ht="13.5" customHeight="1" hidden="1">
      <c r="A79" s="63"/>
      <c r="B79" s="64"/>
      <c r="C79" s="65" t="s">
        <v>144</v>
      </c>
      <c r="D79" s="38" t="s">
        <v>145</v>
      </c>
      <c r="E79" s="60"/>
      <c r="F79" s="61"/>
      <c r="G79" s="61"/>
      <c r="H79" s="62" t="e">
        <f>E79-F79-#REF!-G79</f>
        <v>#REF!</v>
      </c>
      <c r="I79" s="11"/>
    </row>
    <row r="80" spans="1:9" ht="13.5" customHeight="1" hidden="1">
      <c r="A80" s="63"/>
      <c r="B80" s="96" t="s">
        <v>146</v>
      </c>
      <c r="C80" s="96"/>
      <c r="D80" s="38" t="s">
        <v>147</v>
      </c>
      <c r="E80" s="60">
        <f>E81+E82+E83</f>
        <v>0</v>
      </c>
      <c r="F80" s="61">
        <f>F81+F82+F83</f>
        <v>0</v>
      </c>
      <c r="G80" s="61">
        <f>G81+G82+G83</f>
        <v>0</v>
      </c>
      <c r="H80" s="62" t="e">
        <f>E80-F80-#REF!-G80</f>
        <v>#REF!</v>
      </c>
      <c r="I80" s="11"/>
    </row>
    <row r="81" spans="1:9" ht="13.5" customHeight="1" hidden="1">
      <c r="A81" s="63"/>
      <c r="B81" s="64"/>
      <c r="C81" s="65" t="s">
        <v>140</v>
      </c>
      <c r="D81" s="38" t="s">
        <v>148</v>
      </c>
      <c r="E81" s="60"/>
      <c r="F81" s="61"/>
      <c r="G81" s="61"/>
      <c r="H81" s="62" t="e">
        <f>E81-F81-#REF!-G81</f>
        <v>#REF!</v>
      </c>
      <c r="I81" s="11"/>
    </row>
    <row r="82" spans="1:9" ht="13.5" customHeight="1" hidden="1">
      <c r="A82" s="63"/>
      <c r="B82" s="64"/>
      <c r="C82" s="65" t="s">
        <v>142</v>
      </c>
      <c r="D82" s="38" t="s">
        <v>149</v>
      </c>
      <c r="E82" s="60"/>
      <c r="F82" s="61"/>
      <c r="G82" s="61"/>
      <c r="H82" s="62" t="e">
        <f>E82-F82-#REF!-G82</f>
        <v>#REF!</v>
      </c>
      <c r="I82" s="11"/>
    </row>
    <row r="83" spans="1:9" ht="13.5" customHeight="1" hidden="1">
      <c r="A83" s="63"/>
      <c r="B83" s="64"/>
      <c r="C83" s="65" t="s">
        <v>144</v>
      </c>
      <c r="D83" s="38" t="s">
        <v>150</v>
      </c>
      <c r="E83" s="60"/>
      <c r="F83" s="61"/>
      <c r="G83" s="61"/>
      <c r="H83" s="62" t="e">
        <f>E83-F83-#REF!-G83</f>
        <v>#REF!</v>
      </c>
      <c r="I83" s="11"/>
    </row>
    <row r="84" spans="1:9" ht="13.5" customHeight="1" hidden="1">
      <c r="A84" s="63"/>
      <c r="B84" s="96" t="s">
        <v>151</v>
      </c>
      <c r="C84" s="96"/>
      <c r="D84" s="38" t="s">
        <v>152</v>
      </c>
      <c r="E84" s="60">
        <f>E85+E86+E87</f>
        <v>0</v>
      </c>
      <c r="F84" s="61">
        <f>F85+F86+F87</f>
        <v>0</v>
      </c>
      <c r="G84" s="61">
        <f>G85+G86+G87</f>
        <v>0</v>
      </c>
      <c r="H84" s="62" t="e">
        <f>E84-F84-#REF!-G84</f>
        <v>#REF!</v>
      </c>
      <c r="I84" s="11"/>
    </row>
    <row r="85" spans="1:9" ht="13.5" customHeight="1" hidden="1">
      <c r="A85" s="63"/>
      <c r="B85" s="64"/>
      <c r="C85" s="65" t="s">
        <v>140</v>
      </c>
      <c r="D85" s="38" t="s">
        <v>153</v>
      </c>
      <c r="E85" s="60"/>
      <c r="F85" s="61"/>
      <c r="G85" s="61"/>
      <c r="H85" s="62" t="e">
        <f>E85-F85-#REF!-G85</f>
        <v>#REF!</v>
      </c>
      <c r="I85" s="11"/>
    </row>
    <row r="86" spans="1:9" ht="13.5" customHeight="1" hidden="1">
      <c r="A86" s="63"/>
      <c r="B86" s="64"/>
      <c r="C86" s="65" t="s">
        <v>142</v>
      </c>
      <c r="D86" s="38" t="s">
        <v>154</v>
      </c>
      <c r="E86" s="60"/>
      <c r="F86" s="61"/>
      <c r="G86" s="61"/>
      <c r="H86" s="62" t="e">
        <f>E86-F86-#REF!-G86</f>
        <v>#REF!</v>
      </c>
      <c r="I86" s="11"/>
    </row>
    <row r="87" spans="1:9" ht="13.5" customHeight="1" hidden="1">
      <c r="A87" s="63"/>
      <c r="B87" s="64"/>
      <c r="C87" s="65" t="s">
        <v>144</v>
      </c>
      <c r="D87" s="38" t="s">
        <v>155</v>
      </c>
      <c r="E87" s="60"/>
      <c r="F87" s="61"/>
      <c r="G87" s="61"/>
      <c r="H87" s="62" t="e">
        <f>E87-F87-#REF!-G87</f>
        <v>#REF!</v>
      </c>
      <c r="I87" s="11"/>
    </row>
    <row r="88" spans="1:9" ht="13.5" customHeight="1" hidden="1">
      <c r="A88" s="63"/>
      <c r="B88" s="96" t="s">
        <v>156</v>
      </c>
      <c r="C88" s="96"/>
      <c r="D88" s="38" t="s">
        <v>157</v>
      </c>
      <c r="E88" s="22">
        <f>E89+E90+E91</f>
        <v>0</v>
      </c>
      <c r="F88" s="22">
        <f>F89+F90+F91</f>
        <v>0</v>
      </c>
      <c r="G88" s="22">
        <f>G89+G90+G91</f>
        <v>0</v>
      </c>
      <c r="H88" s="23" t="e">
        <f>E88-F88-#REF!-G88</f>
        <v>#REF!</v>
      </c>
      <c r="I88" s="11"/>
    </row>
    <row r="89" spans="1:9" ht="13.5" customHeight="1" hidden="1">
      <c r="A89" s="63"/>
      <c r="B89" s="64"/>
      <c r="C89" s="65" t="s">
        <v>140</v>
      </c>
      <c r="D89" s="38" t="s">
        <v>158</v>
      </c>
      <c r="E89" s="22"/>
      <c r="F89" s="22"/>
      <c r="G89" s="22"/>
      <c r="H89" s="23" t="e">
        <f>E89-F89-#REF!-G89</f>
        <v>#REF!</v>
      </c>
      <c r="I89" s="11"/>
    </row>
    <row r="90" spans="1:9" ht="13.5" customHeight="1" hidden="1">
      <c r="A90" s="63"/>
      <c r="B90" s="64"/>
      <c r="C90" s="65" t="s">
        <v>142</v>
      </c>
      <c r="D90" s="38" t="s">
        <v>159</v>
      </c>
      <c r="E90" s="22"/>
      <c r="F90" s="22"/>
      <c r="G90" s="22"/>
      <c r="H90" s="23" t="e">
        <f>E90-F90-#REF!-G90</f>
        <v>#REF!</v>
      </c>
      <c r="I90" s="11"/>
    </row>
    <row r="91" spans="1:9" ht="13.5" customHeight="1" hidden="1">
      <c r="A91" s="63"/>
      <c r="B91" s="64"/>
      <c r="C91" s="65" t="s">
        <v>144</v>
      </c>
      <c r="D91" s="38" t="s">
        <v>160</v>
      </c>
      <c r="E91" s="22"/>
      <c r="F91" s="22"/>
      <c r="G91" s="22"/>
      <c r="H91" s="23" t="e">
        <f>E91-F91-#REF!-G91</f>
        <v>#REF!</v>
      </c>
      <c r="I91" s="11"/>
    </row>
    <row r="92" spans="1:9" ht="13.5" customHeight="1" hidden="1">
      <c r="A92" s="63"/>
      <c r="B92" s="96" t="s">
        <v>161</v>
      </c>
      <c r="C92" s="96"/>
      <c r="D92" s="38" t="s">
        <v>162</v>
      </c>
      <c r="E92" s="22">
        <f>E93+E94+E95</f>
        <v>0</v>
      </c>
      <c r="F92" s="22">
        <f>F93+F94+F95</f>
        <v>0</v>
      </c>
      <c r="G92" s="22">
        <f>G93+G94+G95</f>
        <v>0</v>
      </c>
      <c r="H92" s="23" t="e">
        <f>E92-F92-#REF!-G92</f>
        <v>#REF!</v>
      </c>
      <c r="I92" s="11"/>
    </row>
    <row r="93" spans="1:9" ht="13.5" customHeight="1" hidden="1">
      <c r="A93" s="63"/>
      <c r="B93" s="64"/>
      <c r="C93" s="65" t="s">
        <v>140</v>
      </c>
      <c r="D93" s="38" t="s">
        <v>163</v>
      </c>
      <c r="E93" s="22"/>
      <c r="F93" s="22"/>
      <c r="G93" s="22"/>
      <c r="H93" s="23" t="e">
        <f>E93-F93-#REF!-G93</f>
        <v>#REF!</v>
      </c>
      <c r="I93" s="11"/>
    </row>
    <row r="94" spans="1:9" ht="13.5" customHeight="1" hidden="1">
      <c r="A94" s="63"/>
      <c r="B94" s="64"/>
      <c r="C94" s="65" t="s">
        <v>142</v>
      </c>
      <c r="D94" s="38" t="s">
        <v>164</v>
      </c>
      <c r="E94" s="22"/>
      <c r="F94" s="22"/>
      <c r="G94" s="22"/>
      <c r="H94" s="23" t="e">
        <f>E94-F94-#REF!-G94</f>
        <v>#REF!</v>
      </c>
      <c r="I94" s="11"/>
    </row>
    <row r="95" spans="1:9" ht="13.5" customHeight="1" hidden="1">
      <c r="A95" s="63"/>
      <c r="B95" s="64"/>
      <c r="C95" s="65" t="s">
        <v>144</v>
      </c>
      <c r="D95" s="38" t="s">
        <v>165</v>
      </c>
      <c r="E95" s="22"/>
      <c r="F95" s="22"/>
      <c r="G95" s="22"/>
      <c r="H95" s="23" t="e">
        <f>E95-F95-#REF!-G95</f>
        <v>#REF!</v>
      </c>
      <c r="I95" s="11"/>
    </row>
    <row r="96" spans="1:9" ht="13.5" customHeight="1" hidden="1">
      <c r="A96" s="63"/>
      <c r="B96" s="96" t="s">
        <v>166</v>
      </c>
      <c r="C96" s="96"/>
      <c r="D96" s="38" t="s">
        <v>167</v>
      </c>
      <c r="E96" s="22">
        <f>E97+E98+E99</f>
        <v>0</v>
      </c>
      <c r="F96" s="22">
        <f>F97+F98+F99</f>
        <v>0</v>
      </c>
      <c r="G96" s="22">
        <f>G97+G98+G99</f>
        <v>0</v>
      </c>
      <c r="H96" s="23" t="e">
        <f>E96-F96-#REF!-G96</f>
        <v>#REF!</v>
      </c>
      <c r="I96" s="11"/>
    </row>
    <row r="97" spans="1:9" ht="13.5" customHeight="1" hidden="1">
      <c r="A97" s="63"/>
      <c r="B97" s="64"/>
      <c r="C97" s="65" t="s">
        <v>140</v>
      </c>
      <c r="D97" s="38" t="s">
        <v>168</v>
      </c>
      <c r="E97" s="22"/>
      <c r="F97" s="22"/>
      <c r="G97" s="22"/>
      <c r="H97" s="23" t="e">
        <f>E97-F97-#REF!-G97</f>
        <v>#REF!</v>
      </c>
      <c r="I97" s="11"/>
    </row>
    <row r="98" spans="1:9" ht="13.5" customHeight="1" hidden="1">
      <c r="A98" s="63"/>
      <c r="B98" s="64"/>
      <c r="C98" s="65" t="s">
        <v>142</v>
      </c>
      <c r="D98" s="38" t="s">
        <v>169</v>
      </c>
      <c r="E98" s="22"/>
      <c r="F98" s="22"/>
      <c r="G98" s="22"/>
      <c r="H98" s="23" t="e">
        <f>E98-F98-#REF!-G98</f>
        <v>#REF!</v>
      </c>
      <c r="I98" s="11"/>
    </row>
    <row r="99" spans="1:9" ht="13.5" customHeight="1" hidden="1">
      <c r="A99" s="63"/>
      <c r="B99" s="64"/>
      <c r="C99" s="65" t="s">
        <v>144</v>
      </c>
      <c r="D99" s="38" t="s">
        <v>170</v>
      </c>
      <c r="E99" s="22"/>
      <c r="F99" s="22"/>
      <c r="G99" s="22"/>
      <c r="H99" s="23" t="e">
        <f>E99-F99-#REF!-G99</f>
        <v>#REF!</v>
      </c>
      <c r="I99" s="11"/>
    </row>
    <row r="100" spans="1:9" ht="13.5" customHeight="1" hidden="1">
      <c r="A100" s="63"/>
      <c r="B100" s="96" t="s">
        <v>171</v>
      </c>
      <c r="C100" s="96"/>
      <c r="D100" s="38" t="s">
        <v>172</v>
      </c>
      <c r="E100" s="22">
        <f>E101+E102+E103</f>
        <v>0</v>
      </c>
      <c r="F100" s="22">
        <f>F101+F102+F103</f>
        <v>0</v>
      </c>
      <c r="G100" s="22">
        <f>G101+G102+G103</f>
        <v>0</v>
      </c>
      <c r="H100" s="23" t="e">
        <f>E100-F100-#REF!-G100</f>
        <v>#REF!</v>
      </c>
      <c r="I100" s="11"/>
    </row>
    <row r="101" spans="1:9" ht="13.5" customHeight="1" hidden="1">
      <c r="A101" s="63"/>
      <c r="B101" s="64"/>
      <c r="C101" s="65" t="s">
        <v>140</v>
      </c>
      <c r="D101" s="38" t="s">
        <v>173</v>
      </c>
      <c r="E101" s="22"/>
      <c r="F101" s="22"/>
      <c r="G101" s="22"/>
      <c r="H101" s="23" t="e">
        <f>E101-F101-#REF!-G101</f>
        <v>#REF!</v>
      </c>
      <c r="I101" s="11"/>
    </row>
    <row r="102" spans="1:9" ht="13.5" customHeight="1" hidden="1">
      <c r="A102" s="63"/>
      <c r="B102" s="64"/>
      <c r="C102" s="65" t="s">
        <v>142</v>
      </c>
      <c r="D102" s="38" t="s">
        <v>174</v>
      </c>
      <c r="E102" s="22"/>
      <c r="F102" s="22"/>
      <c r="G102" s="22"/>
      <c r="H102" s="23" t="e">
        <f>E102-F102-#REF!-G102</f>
        <v>#REF!</v>
      </c>
      <c r="I102" s="11"/>
    </row>
    <row r="103" spans="1:9" ht="13.5" customHeight="1" hidden="1">
      <c r="A103" s="63"/>
      <c r="B103" s="64"/>
      <c r="C103" s="65" t="s">
        <v>144</v>
      </c>
      <c r="D103" s="38" t="s">
        <v>175</v>
      </c>
      <c r="E103" s="22"/>
      <c r="F103" s="22"/>
      <c r="G103" s="22"/>
      <c r="H103" s="23" t="e">
        <f>E103-F103-#REF!-G103</f>
        <v>#REF!</v>
      </c>
      <c r="I103" s="11"/>
    </row>
    <row r="104" spans="1:9" ht="13.5" customHeight="1" hidden="1">
      <c r="A104" s="63"/>
      <c r="B104" s="96" t="s">
        <v>176</v>
      </c>
      <c r="C104" s="96"/>
      <c r="D104" s="38" t="s">
        <v>177</v>
      </c>
      <c r="E104" s="60">
        <f>E105+E106+E107</f>
        <v>0</v>
      </c>
      <c r="F104" s="66">
        <f>F105+F106+F107</f>
        <v>0</v>
      </c>
      <c r="G104" s="66">
        <f>G105+G106+G107</f>
        <v>0</v>
      </c>
      <c r="H104" s="67" t="e">
        <f>E104-F104-#REF!-G104</f>
        <v>#REF!</v>
      </c>
      <c r="I104" s="11"/>
    </row>
    <row r="105" spans="1:9" ht="13.5" customHeight="1" hidden="1">
      <c r="A105" s="63"/>
      <c r="B105" s="64"/>
      <c r="C105" s="65" t="s">
        <v>140</v>
      </c>
      <c r="D105" s="38" t="s">
        <v>178</v>
      </c>
      <c r="E105" s="60"/>
      <c r="F105" s="66"/>
      <c r="G105" s="66"/>
      <c r="H105" s="67" t="e">
        <f>E105-F105-#REF!-G105</f>
        <v>#REF!</v>
      </c>
      <c r="I105" s="11"/>
    </row>
    <row r="106" spans="1:9" ht="13.5" customHeight="1" hidden="1">
      <c r="A106" s="63"/>
      <c r="B106" s="64"/>
      <c r="C106" s="65" t="s">
        <v>142</v>
      </c>
      <c r="D106" s="38" t="s">
        <v>179</v>
      </c>
      <c r="E106" s="60"/>
      <c r="F106" s="66"/>
      <c r="G106" s="66"/>
      <c r="H106" s="67" t="e">
        <f>E106-F106-#REF!-G106</f>
        <v>#REF!</v>
      </c>
      <c r="I106" s="11"/>
    </row>
    <row r="107" spans="1:9" ht="13.5" customHeight="1" hidden="1">
      <c r="A107" s="63"/>
      <c r="B107" s="64"/>
      <c r="C107" s="65" t="s">
        <v>144</v>
      </c>
      <c r="D107" s="38" t="s">
        <v>180</v>
      </c>
      <c r="E107" s="60"/>
      <c r="F107" s="66"/>
      <c r="G107" s="66"/>
      <c r="H107" s="67" t="e">
        <f>E107-F107-#REF!-G107</f>
        <v>#REF!</v>
      </c>
      <c r="I107" s="11"/>
    </row>
    <row r="108" spans="1:9" ht="13.5" customHeight="1" hidden="1">
      <c r="A108" s="63"/>
      <c r="B108" s="96" t="s">
        <v>181</v>
      </c>
      <c r="C108" s="96"/>
      <c r="D108" s="38" t="s">
        <v>182</v>
      </c>
      <c r="E108" s="60">
        <f>E109+E110+E111</f>
        <v>0</v>
      </c>
      <c r="F108" s="66">
        <f>F109+F110+F111</f>
        <v>0</v>
      </c>
      <c r="G108" s="66">
        <f>G109+G110+G111</f>
        <v>0</v>
      </c>
      <c r="H108" s="67" t="e">
        <f>E108-F108-#REF!-G108</f>
        <v>#REF!</v>
      </c>
      <c r="I108" s="11"/>
    </row>
    <row r="109" spans="1:9" ht="13.5" customHeight="1" hidden="1">
      <c r="A109" s="63"/>
      <c r="B109" s="64"/>
      <c r="C109" s="65" t="s">
        <v>140</v>
      </c>
      <c r="D109" s="38" t="s">
        <v>183</v>
      </c>
      <c r="E109" s="60"/>
      <c r="F109" s="66"/>
      <c r="G109" s="66"/>
      <c r="H109" s="67" t="e">
        <f>E109-F109-#REF!-G109</f>
        <v>#REF!</v>
      </c>
      <c r="I109" s="11"/>
    </row>
    <row r="110" spans="1:9" ht="13.5" customHeight="1" hidden="1">
      <c r="A110" s="63"/>
      <c r="B110" s="64"/>
      <c r="C110" s="65" t="s">
        <v>142</v>
      </c>
      <c r="D110" s="38" t="s">
        <v>184</v>
      </c>
      <c r="E110" s="60"/>
      <c r="F110" s="66"/>
      <c r="G110" s="66"/>
      <c r="H110" s="67" t="e">
        <f>E110-F110-#REF!-G110</f>
        <v>#REF!</v>
      </c>
      <c r="I110" s="11"/>
    </row>
    <row r="111" spans="1:9" ht="13.5" customHeight="1" hidden="1">
      <c r="A111" s="63"/>
      <c r="B111" s="64"/>
      <c r="C111" s="65" t="s">
        <v>144</v>
      </c>
      <c r="D111" s="38" t="s">
        <v>185</v>
      </c>
      <c r="E111" s="60"/>
      <c r="F111" s="66"/>
      <c r="G111" s="66"/>
      <c r="H111" s="67" t="e">
        <f>E111-F111-#REF!-G111</f>
        <v>#REF!</v>
      </c>
      <c r="I111" s="11"/>
    </row>
    <row r="112" spans="1:9" ht="13.5" customHeight="1" hidden="1">
      <c r="A112" s="63"/>
      <c r="B112" s="96" t="s">
        <v>186</v>
      </c>
      <c r="C112" s="96"/>
      <c r="D112" s="38" t="s">
        <v>187</v>
      </c>
      <c r="E112" s="60">
        <f>E113+E114+E115</f>
        <v>0</v>
      </c>
      <c r="F112" s="66">
        <f>F113+F114+F115</f>
        <v>0</v>
      </c>
      <c r="G112" s="66">
        <f>G113+G114+G115</f>
        <v>0</v>
      </c>
      <c r="H112" s="67" t="e">
        <f>E112-F112-#REF!-G112</f>
        <v>#REF!</v>
      </c>
      <c r="I112" s="11"/>
    </row>
    <row r="113" spans="1:9" ht="13.5" customHeight="1" hidden="1">
      <c r="A113" s="63"/>
      <c r="B113" s="64"/>
      <c r="C113" s="65" t="s">
        <v>140</v>
      </c>
      <c r="D113" s="38" t="s">
        <v>188</v>
      </c>
      <c r="E113" s="60"/>
      <c r="F113" s="66"/>
      <c r="G113" s="66"/>
      <c r="H113" s="67" t="e">
        <f>E113-F113-#REF!-G113</f>
        <v>#REF!</v>
      </c>
      <c r="I113" s="11"/>
    </row>
    <row r="114" spans="1:9" ht="13.5" customHeight="1" hidden="1">
      <c r="A114" s="63"/>
      <c r="B114" s="64"/>
      <c r="C114" s="65" t="s">
        <v>142</v>
      </c>
      <c r="D114" s="38" t="s">
        <v>189</v>
      </c>
      <c r="E114" s="60"/>
      <c r="F114" s="66"/>
      <c r="G114" s="66"/>
      <c r="H114" s="67" t="e">
        <f>E114-F114-#REF!-G114</f>
        <v>#REF!</v>
      </c>
      <c r="I114" s="11"/>
    </row>
    <row r="115" spans="1:9" ht="13.5" customHeight="1" hidden="1">
      <c r="A115" s="63"/>
      <c r="B115" s="64"/>
      <c r="C115" s="65" t="s">
        <v>190</v>
      </c>
      <c r="D115" s="38" t="s">
        <v>191</v>
      </c>
      <c r="E115" s="60"/>
      <c r="F115" s="66"/>
      <c r="G115" s="66"/>
      <c r="H115" s="67" t="e">
        <f>E115-F115-#REF!-G115</f>
        <v>#REF!</v>
      </c>
      <c r="I115" s="11"/>
    </row>
    <row r="116" spans="1:9" ht="13.5" customHeight="1" hidden="1">
      <c r="A116" s="63"/>
      <c r="B116" s="96" t="s">
        <v>192</v>
      </c>
      <c r="C116" s="96"/>
      <c r="D116" s="38" t="s">
        <v>193</v>
      </c>
      <c r="E116" s="60">
        <f>E117+E118+E119</f>
        <v>0</v>
      </c>
      <c r="F116" s="66">
        <f>F117+F118+F119</f>
        <v>0</v>
      </c>
      <c r="G116" s="66">
        <f>G117+G118+G119</f>
        <v>0</v>
      </c>
      <c r="H116" s="67" t="e">
        <f>E116-F116-#REF!-G116</f>
        <v>#REF!</v>
      </c>
      <c r="I116" s="11"/>
    </row>
    <row r="117" spans="1:9" ht="13.5" customHeight="1" hidden="1">
      <c r="A117" s="63"/>
      <c r="B117" s="64"/>
      <c r="C117" s="65" t="s">
        <v>140</v>
      </c>
      <c r="D117" s="38" t="s">
        <v>194</v>
      </c>
      <c r="E117" s="60"/>
      <c r="F117" s="66"/>
      <c r="G117" s="66"/>
      <c r="H117" s="67" t="e">
        <f>E117-F117-#REF!-G117</f>
        <v>#REF!</v>
      </c>
      <c r="I117" s="11"/>
    </row>
    <row r="118" spans="1:9" ht="13.5" customHeight="1" hidden="1">
      <c r="A118" s="63"/>
      <c r="B118" s="64"/>
      <c r="C118" s="65" t="s">
        <v>142</v>
      </c>
      <c r="D118" s="38" t="s">
        <v>195</v>
      </c>
      <c r="E118" s="60"/>
      <c r="F118" s="66"/>
      <c r="G118" s="66"/>
      <c r="H118" s="67" t="e">
        <f>E118-F118-#REF!-G118</f>
        <v>#REF!</v>
      </c>
      <c r="I118" s="11"/>
    </row>
    <row r="119" spans="1:9" ht="13.5" customHeight="1" hidden="1">
      <c r="A119" s="63"/>
      <c r="B119" s="64"/>
      <c r="C119" s="65" t="s">
        <v>190</v>
      </c>
      <c r="D119" s="38" t="s">
        <v>196</v>
      </c>
      <c r="E119" s="60"/>
      <c r="F119" s="66"/>
      <c r="G119" s="66"/>
      <c r="H119" s="67" t="e">
        <f>E119-F119-#REF!-G119</f>
        <v>#REF!</v>
      </c>
      <c r="I119" s="11"/>
    </row>
    <row r="120" spans="1:9" ht="13.5" customHeight="1" hidden="1">
      <c r="A120" s="68"/>
      <c r="B120" s="69"/>
      <c r="C120" s="69"/>
      <c r="D120" s="70"/>
      <c r="E120" s="22"/>
      <c r="F120" s="22"/>
      <c r="G120" s="22"/>
      <c r="H120" s="23" t="e">
        <f>E120-F120-#REF!-G120</f>
        <v>#REF!</v>
      </c>
      <c r="I120" s="11"/>
    </row>
    <row r="121" spans="1:9" ht="13.5" customHeight="1">
      <c r="A121" s="71" t="s">
        <v>197</v>
      </c>
      <c r="B121" s="72"/>
      <c r="C121" s="72"/>
      <c r="D121" s="73" t="s">
        <v>198</v>
      </c>
      <c r="E121" s="16">
        <f>E122+E159</f>
        <v>25679698</v>
      </c>
      <c r="F121" s="16">
        <f>F127+F159</f>
        <v>25988073</v>
      </c>
      <c r="G121" s="16">
        <f>G127+G159+G161</f>
        <v>25046257</v>
      </c>
      <c r="H121" s="17" t="e">
        <f>E121-F121-#REF!-G121</f>
        <v>#REF!</v>
      </c>
      <c r="I121" s="11"/>
    </row>
    <row r="122" spans="1:9" ht="13.5" customHeight="1">
      <c r="A122" s="18" t="s">
        <v>8</v>
      </c>
      <c r="B122" s="19"/>
      <c r="C122" s="20"/>
      <c r="D122" s="21" t="s">
        <v>9</v>
      </c>
      <c r="E122" s="22">
        <f>E123+E127</f>
        <v>19409698</v>
      </c>
      <c r="F122" s="22">
        <f>F123+F127</f>
        <v>18314573</v>
      </c>
      <c r="G122" s="22">
        <f>G123+G127</f>
        <v>17449899</v>
      </c>
      <c r="H122" s="23" t="e">
        <f>E122-F122-#REF!-G122</f>
        <v>#REF!</v>
      </c>
      <c r="I122" s="11"/>
    </row>
    <row r="123" spans="1:9" ht="13.5" customHeight="1">
      <c r="A123" s="18" t="s">
        <v>10</v>
      </c>
      <c r="B123" s="19"/>
      <c r="C123" s="20"/>
      <c r="D123" s="21" t="s">
        <v>11</v>
      </c>
      <c r="E123" s="22">
        <f aca="true" t="shared" si="1" ref="E123:G125">E124</f>
        <v>0</v>
      </c>
      <c r="F123" s="22">
        <f t="shared" si="1"/>
        <v>0</v>
      </c>
      <c r="G123" s="22">
        <f t="shared" si="1"/>
        <v>0</v>
      </c>
      <c r="H123" s="23" t="e">
        <f>E123-F123-#REF!-G123</f>
        <v>#REF!</v>
      </c>
      <c r="I123" s="11"/>
    </row>
    <row r="124" spans="1:9" ht="13.5" customHeight="1">
      <c r="A124" s="18" t="s">
        <v>12</v>
      </c>
      <c r="B124" s="19"/>
      <c r="C124" s="20"/>
      <c r="D124" s="24" t="s">
        <v>13</v>
      </c>
      <c r="E124" s="22">
        <f t="shared" si="1"/>
        <v>0</v>
      </c>
      <c r="F124" s="22">
        <f t="shared" si="1"/>
        <v>0</v>
      </c>
      <c r="G124" s="22">
        <f t="shared" si="1"/>
        <v>0</v>
      </c>
      <c r="H124" s="23" t="e">
        <f>E124-F124-#REF!-G124</f>
        <v>#REF!</v>
      </c>
      <c r="I124" s="11"/>
    </row>
    <row r="125" spans="1:9" ht="13.5" customHeight="1">
      <c r="A125" s="25" t="s">
        <v>14</v>
      </c>
      <c r="B125" s="26"/>
      <c r="C125" s="26"/>
      <c r="D125" s="21" t="s">
        <v>15</v>
      </c>
      <c r="E125" s="22">
        <f t="shared" si="1"/>
        <v>0</v>
      </c>
      <c r="F125" s="22">
        <f t="shared" si="1"/>
        <v>0</v>
      </c>
      <c r="G125" s="22">
        <f t="shared" si="1"/>
        <v>0</v>
      </c>
      <c r="H125" s="23" t="e">
        <f>E125-F125-#REF!-G125</f>
        <v>#REF!</v>
      </c>
      <c r="I125" s="11"/>
    </row>
    <row r="126" spans="1:9" ht="13.5" customHeight="1">
      <c r="A126" s="18"/>
      <c r="B126" s="27" t="s">
        <v>16</v>
      </c>
      <c r="C126" s="28"/>
      <c r="D126" s="21" t="s">
        <v>17</v>
      </c>
      <c r="E126" s="22"/>
      <c r="F126" s="22"/>
      <c r="G126" s="22"/>
      <c r="H126" s="23" t="e">
        <f>E126-F126-#REF!-G126</f>
        <v>#REF!</v>
      </c>
      <c r="I126" s="11"/>
    </row>
    <row r="127" spans="1:9" ht="13.5" customHeight="1">
      <c r="A127" s="29" t="s">
        <v>18</v>
      </c>
      <c r="B127" s="30"/>
      <c r="C127" s="31"/>
      <c r="D127" s="24" t="s">
        <v>19</v>
      </c>
      <c r="E127" s="22">
        <f>E128+E135+E133</f>
        <v>19409698</v>
      </c>
      <c r="F127" s="22">
        <f>F128+F135+F133</f>
        <v>18314573</v>
      </c>
      <c r="G127" s="22">
        <f>G128+G135</f>
        <v>17449899</v>
      </c>
      <c r="H127" s="23" t="e">
        <f>E127-F127-#REF!-G127</f>
        <v>#REF!</v>
      </c>
      <c r="I127" s="11"/>
    </row>
    <row r="128" spans="1:9" ht="13.5" customHeight="1">
      <c r="A128" s="25" t="s">
        <v>20</v>
      </c>
      <c r="B128" s="31"/>
      <c r="C128" s="32"/>
      <c r="D128" s="24" t="s">
        <v>21</v>
      </c>
      <c r="E128" s="22">
        <f>E129</f>
        <v>57883</v>
      </c>
      <c r="F128" s="22">
        <f>F129</f>
        <v>57783</v>
      </c>
      <c r="G128" s="22">
        <f>G129+G133</f>
        <v>72097</v>
      </c>
      <c r="H128" s="23" t="e">
        <f>E128-F128-#REF!-G128</f>
        <v>#REF!</v>
      </c>
      <c r="I128" s="11"/>
    </row>
    <row r="129" spans="1:9" ht="13.5" customHeight="1">
      <c r="A129" s="25" t="s">
        <v>22</v>
      </c>
      <c r="B129" s="28"/>
      <c r="C129" s="32"/>
      <c r="D129" s="21" t="s">
        <v>23</v>
      </c>
      <c r="E129" s="22">
        <f>E130+E131+E132</f>
        <v>57883</v>
      </c>
      <c r="F129" s="22">
        <f>F130+F131+F132</f>
        <v>57783</v>
      </c>
      <c r="G129" s="22">
        <f>G130+G131+G132</f>
        <v>72097</v>
      </c>
      <c r="H129" s="23" t="e">
        <f>E129-F129-#REF!-G129</f>
        <v>#REF!</v>
      </c>
      <c r="I129" s="11"/>
    </row>
    <row r="130" spans="1:9" ht="13.5" customHeight="1">
      <c r="A130" s="33"/>
      <c r="B130" s="27" t="s">
        <v>24</v>
      </c>
      <c r="C130" s="28"/>
      <c r="D130" s="34" t="s">
        <v>25</v>
      </c>
      <c r="E130" s="22">
        <v>57883</v>
      </c>
      <c r="F130" s="22">
        <v>57783</v>
      </c>
      <c r="G130" s="22">
        <v>72097</v>
      </c>
      <c r="H130" s="23" t="e">
        <f>E130-F130-#REF!-G130</f>
        <v>#REF!</v>
      </c>
      <c r="I130" s="11"/>
    </row>
    <row r="131" spans="1:9" ht="13.5" customHeight="1">
      <c r="A131" s="29"/>
      <c r="B131" s="27" t="s">
        <v>26</v>
      </c>
      <c r="C131" s="28"/>
      <c r="D131" s="35" t="s">
        <v>27</v>
      </c>
      <c r="E131" s="22"/>
      <c r="F131" s="22"/>
      <c r="G131" s="22"/>
      <c r="H131" s="23" t="e">
        <f>E131-F131-#REF!-G131</f>
        <v>#REF!</v>
      </c>
      <c r="I131" s="11"/>
    </row>
    <row r="132" spans="1:9" ht="13.5" customHeight="1">
      <c r="A132" s="29"/>
      <c r="B132" s="27" t="s">
        <v>28</v>
      </c>
      <c r="C132" s="28"/>
      <c r="D132" s="35" t="s">
        <v>29</v>
      </c>
      <c r="E132" s="22"/>
      <c r="F132" s="22"/>
      <c r="G132" s="22"/>
      <c r="H132" s="23" t="e">
        <f>E132-F132-#REF!-G132</f>
        <v>#REF!</v>
      </c>
      <c r="I132" s="11"/>
    </row>
    <row r="133" spans="1:9" ht="13.5" customHeight="1">
      <c r="A133" s="29" t="s">
        <v>30</v>
      </c>
      <c r="B133" s="27"/>
      <c r="C133" s="28"/>
      <c r="D133" s="36" t="s">
        <v>31</v>
      </c>
      <c r="E133" s="22">
        <f>E134</f>
        <v>0</v>
      </c>
      <c r="F133" s="22">
        <f>F134</f>
        <v>0</v>
      </c>
      <c r="G133" s="22">
        <f>G134</f>
        <v>0</v>
      </c>
      <c r="H133" s="23"/>
      <c r="I133" s="11"/>
    </row>
    <row r="134" spans="1:9" ht="13.5" customHeight="1">
      <c r="A134" s="29" t="s">
        <v>32</v>
      </c>
      <c r="B134" s="27"/>
      <c r="C134" s="28"/>
      <c r="D134" s="35" t="s">
        <v>199</v>
      </c>
      <c r="E134" s="22"/>
      <c r="F134" s="22"/>
      <c r="G134" s="22"/>
      <c r="H134" s="23"/>
      <c r="I134" s="11"/>
    </row>
    <row r="135" spans="1:9" ht="13.5" customHeight="1">
      <c r="A135" s="29" t="s">
        <v>34</v>
      </c>
      <c r="B135" s="31"/>
      <c r="C135" s="31"/>
      <c r="D135" s="37" t="s">
        <v>35</v>
      </c>
      <c r="E135" s="22">
        <f>E136+E149+E151+E153+E155</f>
        <v>19351815</v>
      </c>
      <c r="F135" s="22">
        <f>F136+F149+F151+F153+F155</f>
        <v>18256790</v>
      </c>
      <c r="G135" s="22">
        <f>G136+G149+G151+G153+G155</f>
        <v>17377802</v>
      </c>
      <c r="H135" s="23" t="e">
        <f>E135-F135-#REF!-G135</f>
        <v>#REF!</v>
      </c>
      <c r="I135" s="11"/>
    </row>
    <row r="136" spans="1:9" ht="13.5" customHeight="1">
      <c r="A136" s="90" t="s">
        <v>36</v>
      </c>
      <c r="B136" s="90"/>
      <c r="C136" s="90"/>
      <c r="D136" s="38" t="s">
        <v>37</v>
      </c>
      <c r="E136" s="22">
        <f>E137+E138+E139+E140+E141+E142+E143+E144+E145+E146+E148</f>
        <v>19411915</v>
      </c>
      <c r="F136" s="22">
        <f>F137+F138+F139+F140+F141+F142+F143+F144+F145+F146+F147+F148</f>
        <v>18384340</v>
      </c>
      <c r="G136" s="22">
        <f>G137+G138+G139+G140+G141+G142+G143+G144+G145+G146+G147+G148</f>
        <v>17386417</v>
      </c>
      <c r="H136" s="23" t="e">
        <f>E136-F136-#REF!-G136</f>
        <v>#REF!</v>
      </c>
      <c r="I136" s="11"/>
    </row>
    <row r="137" spans="1:9" ht="13.5" customHeight="1">
      <c r="A137" s="33"/>
      <c r="B137" s="27" t="s">
        <v>38</v>
      </c>
      <c r="C137" s="28"/>
      <c r="D137" s="21" t="s">
        <v>39</v>
      </c>
      <c r="E137" s="22">
        <v>37474</v>
      </c>
      <c r="F137" s="22">
        <v>37474</v>
      </c>
      <c r="G137" s="22">
        <v>44683</v>
      </c>
      <c r="H137" s="23" t="e">
        <f>E137-F137-#REF!-G137</f>
        <v>#REF!</v>
      </c>
      <c r="I137" s="11"/>
    </row>
    <row r="138" spans="1:9" ht="13.5" customHeight="1">
      <c r="A138" s="33"/>
      <c r="B138" s="27" t="s">
        <v>40</v>
      </c>
      <c r="C138" s="28"/>
      <c r="D138" s="21" t="s">
        <v>41</v>
      </c>
      <c r="E138" s="22">
        <v>202227</v>
      </c>
      <c r="F138" s="22">
        <v>230227</v>
      </c>
      <c r="G138" s="22">
        <v>215804</v>
      </c>
      <c r="H138" s="23" t="e">
        <f>E138-F138-#REF!-G138</f>
        <v>#REF!</v>
      </c>
      <c r="I138" s="11"/>
    </row>
    <row r="139" spans="1:9" ht="13.5" customHeight="1">
      <c r="A139" s="33"/>
      <c r="B139" s="27" t="s">
        <v>42</v>
      </c>
      <c r="C139" s="28"/>
      <c r="D139" s="21" t="s">
        <v>43</v>
      </c>
      <c r="E139" s="22"/>
      <c r="F139" s="22"/>
      <c r="G139" s="22"/>
      <c r="H139" s="23" t="e">
        <f>E139-F139-#REF!-G139</f>
        <v>#REF!</v>
      </c>
      <c r="I139" s="11"/>
    </row>
    <row r="140" spans="1:9" ht="13.5" customHeight="1">
      <c r="A140" s="39"/>
      <c r="B140" s="27" t="s">
        <v>44</v>
      </c>
      <c r="C140" s="28"/>
      <c r="D140" s="21" t="s">
        <v>45</v>
      </c>
      <c r="E140" s="22">
        <v>563277</v>
      </c>
      <c r="F140" s="22">
        <v>563277</v>
      </c>
      <c r="G140" s="22">
        <v>494053</v>
      </c>
      <c r="H140" s="23" t="e">
        <f>E140-F140-#REF!-G140</f>
        <v>#REF!</v>
      </c>
      <c r="I140" s="11"/>
    </row>
    <row r="141" spans="1:9" ht="13.5" customHeight="1">
      <c r="A141" s="40"/>
      <c r="B141" s="27" t="s">
        <v>46</v>
      </c>
      <c r="C141" s="28"/>
      <c r="D141" s="21" t="s">
        <v>47</v>
      </c>
      <c r="E141" s="22">
        <v>10000</v>
      </c>
      <c r="F141" s="22">
        <v>18500</v>
      </c>
      <c r="G141" s="22">
        <v>18304</v>
      </c>
      <c r="H141" s="23" t="e">
        <f>E141-F141-#REF!-G141</f>
        <v>#REF!</v>
      </c>
      <c r="I141" s="11"/>
    </row>
    <row r="142" spans="1:9" ht="13.5" customHeight="1">
      <c r="A142" s="40"/>
      <c r="B142" s="27" t="s">
        <v>48</v>
      </c>
      <c r="C142" s="28"/>
      <c r="D142" s="21" t="s">
        <v>49</v>
      </c>
      <c r="E142" s="22"/>
      <c r="F142" s="22"/>
      <c r="G142" s="22"/>
      <c r="H142" s="23" t="e">
        <f>E142-F142-#REF!-G142</f>
        <v>#REF!</v>
      </c>
      <c r="I142" s="11"/>
    </row>
    <row r="143" spans="1:9" ht="13.5" customHeight="1">
      <c r="A143" s="40"/>
      <c r="B143" s="27" t="s">
        <v>50</v>
      </c>
      <c r="C143" s="28"/>
      <c r="D143" s="21" t="s">
        <v>51</v>
      </c>
      <c r="E143" s="22">
        <v>100</v>
      </c>
      <c r="F143" s="22">
        <v>2525</v>
      </c>
      <c r="G143" s="22">
        <v>2525</v>
      </c>
      <c r="H143" s="23" t="e">
        <f>E143-F143-#REF!-G143</f>
        <v>#REF!</v>
      </c>
      <c r="I143" s="11"/>
    </row>
    <row r="144" spans="1:9" ht="13.5" customHeight="1">
      <c r="A144" s="40"/>
      <c r="B144" s="27" t="s">
        <v>52</v>
      </c>
      <c r="C144" s="28"/>
      <c r="D144" s="21" t="s">
        <v>53</v>
      </c>
      <c r="E144" s="22">
        <v>17015937</v>
      </c>
      <c r="F144" s="22">
        <v>15948937</v>
      </c>
      <c r="G144" s="22">
        <v>15081303</v>
      </c>
      <c r="H144" s="23" t="e">
        <f>E144-F144-#REF!-G144</f>
        <v>#REF!</v>
      </c>
      <c r="I144" s="11"/>
    </row>
    <row r="145" spans="1:9" ht="15" customHeight="1">
      <c r="A145" s="40"/>
      <c r="B145" s="27" t="s">
        <v>54</v>
      </c>
      <c r="C145" s="28"/>
      <c r="D145" s="21" t="s">
        <v>55</v>
      </c>
      <c r="E145" s="22">
        <v>1569900</v>
      </c>
      <c r="F145" s="22">
        <v>1550400</v>
      </c>
      <c r="G145" s="22">
        <v>1498972</v>
      </c>
      <c r="H145" s="23" t="e">
        <f>E145-F145-#REF!-G145</f>
        <v>#REF!</v>
      </c>
      <c r="I145" s="11"/>
    </row>
    <row r="146" spans="1:9" ht="33" customHeight="1">
      <c r="A146" s="40"/>
      <c r="B146" s="101" t="s">
        <v>56</v>
      </c>
      <c r="C146" s="102"/>
      <c r="D146" s="21" t="s">
        <v>57</v>
      </c>
      <c r="E146" s="22">
        <v>13000</v>
      </c>
      <c r="F146" s="22">
        <v>33000</v>
      </c>
      <c r="G146" s="22">
        <v>30773</v>
      </c>
      <c r="H146" s="23" t="e">
        <f>E146-F146-#REF!-G146</f>
        <v>#REF!</v>
      </c>
      <c r="I146" s="11"/>
    </row>
    <row r="147" spans="1:9" ht="13.5" customHeight="1">
      <c r="A147" s="40"/>
      <c r="B147" s="27" t="s">
        <v>58</v>
      </c>
      <c r="C147" s="28"/>
      <c r="D147" s="21" t="s">
        <v>59</v>
      </c>
      <c r="E147" s="22"/>
      <c r="F147" s="22"/>
      <c r="G147" s="22"/>
      <c r="H147" s="23" t="e">
        <f>E147-F147-#REF!-G147</f>
        <v>#REF!</v>
      </c>
      <c r="I147" s="11"/>
    </row>
    <row r="148" spans="1:9" ht="13.5" customHeight="1">
      <c r="A148" s="39"/>
      <c r="B148" s="27" t="s">
        <v>62</v>
      </c>
      <c r="C148" s="28"/>
      <c r="D148" s="38" t="s">
        <v>63</v>
      </c>
      <c r="E148" s="22">
        <v>0</v>
      </c>
      <c r="F148" s="22">
        <v>0</v>
      </c>
      <c r="G148" s="22">
        <v>0</v>
      </c>
      <c r="H148" s="23" t="e">
        <f>E148-F148-#REF!-G148</f>
        <v>#REF!</v>
      </c>
      <c r="I148" s="11"/>
    </row>
    <row r="149" spans="1:9" ht="13.5" customHeight="1">
      <c r="A149" s="33" t="s">
        <v>64</v>
      </c>
      <c r="B149" s="28"/>
      <c r="C149" s="41"/>
      <c r="D149" s="21" t="s">
        <v>65</v>
      </c>
      <c r="E149" s="22"/>
      <c r="F149" s="22"/>
      <c r="G149" s="22"/>
      <c r="H149" s="23" t="e">
        <f>E149-F149-#REF!-G149</f>
        <v>#REF!</v>
      </c>
      <c r="I149" s="11"/>
    </row>
    <row r="150" spans="1:9" ht="13.5" customHeight="1">
      <c r="A150" s="39"/>
      <c r="B150" s="31" t="s">
        <v>66</v>
      </c>
      <c r="C150" s="28"/>
      <c r="D150" s="21" t="s">
        <v>67</v>
      </c>
      <c r="E150" s="22"/>
      <c r="F150" s="22"/>
      <c r="G150" s="22"/>
      <c r="H150" s="23" t="e">
        <f>E150-F150-#REF!-G150</f>
        <v>#REF!</v>
      </c>
      <c r="I150" s="11"/>
    </row>
    <row r="151" spans="1:9" ht="13.5" customHeight="1">
      <c r="A151" s="33" t="s">
        <v>68</v>
      </c>
      <c r="B151" s="28"/>
      <c r="C151" s="31"/>
      <c r="D151" s="21" t="s">
        <v>69</v>
      </c>
      <c r="E151" s="22">
        <f>E152</f>
        <v>0</v>
      </c>
      <c r="F151" s="22">
        <f>F152</f>
        <v>0</v>
      </c>
      <c r="G151" s="22">
        <f>G152</f>
        <v>0</v>
      </c>
      <c r="H151" s="23" t="e">
        <f>E151-F151-#REF!-G151</f>
        <v>#REF!</v>
      </c>
      <c r="I151" s="11"/>
    </row>
    <row r="152" spans="1:9" ht="13.5" customHeight="1">
      <c r="A152" s="33"/>
      <c r="B152" s="31" t="s">
        <v>70</v>
      </c>
      <c r="C152" s="28"/>
      <c r="D152" s="21" t="s">
        <v>71</v>
      </c>
      <c r="E152" s="22"/>
      <c r="F152" s="22"/>
      <c r="G152" s="22"/>
      <c r="H152" s="23" t="e">
        <f>E152-F152-#REF!-G152</f>
        <v>#REF!</v>
      </c>
      <c r="I152" s="11"/>
    </row>
    <row r="153" spans="1:9" ht="13.5" customHeight="1">
      <c r="A153" s="33" t="s">
        <v>72</v>
      </c>
      <c r="B153" s="28"/>
      <c r="C153" s="31"/>
      <c r="D153" s="21" t="s">
        <v>73</v>
      </c>
      <c r="E153" s="22">
        <f>E154</f>
        <v>0</v>
      </c>
      <c r="F153" s="22">
        <f>F154</f>
        <v>0</v>
      </c>
      <c r="G153" s="22">
        <f>G154</f>
        <v>0</v>
      </c>
      <c r="H153" s="23" t="e">
        <f>E153-F153-#REF!-G153</f>
        <v>#REF!</v>
      </c>
      <c r="I153" s="11"/>
    </row>
    <row r="154" spans="1:9" ht="13.5" customHeight="1">
      <c r="A154" s="33"/>
      <c r="B154" s="27" t="s">
        <v>74</v>
      </c>
      <c r="C154" s="28"/>
      <c r="D154" s="21" t="s">
        <v>75</v>
      </c>
      <c r="E154" s="22"/>
      <c r="F154" s="22">
        <v>0</v>
      </c>
      <c r="G154" s="22">
        <v>0</v>
      </c>
      <c r="H154" s="23" t="e">
        <f>E154-F154-#REF!-G154</f>
        <v>#REF!</v>
      </c>
      <c r="I154" s="11"/>
    </row>
    <row r="155" spans="1:9" ht="13.5" customHeight="1">
      <c r="A155" s="25" t="s">
        <v>200</v>
      </c>
      <c r="B155" s="26"/>
      <c r="C155" s="26"/>
      <c r="D155" s="21" t="s">
        <v>77</v>
      </c>
      <c r="E155" s="22">
        <f>E156+E157+E158</f>
        <v>-60100</v>
      </c>
      <c r="F155" s="22">
        <v>-127550</v>
      </c>
      <c r="G155" s="22">
        <f>G156+G157+G158</f>
        <v>-8615</v>
      </c>
      <c r="H155" s="23" t="e">
        <f>E155-F155-#REF!-G155</f>
        <v>#REF!</v>
      </c>
      <c r="I155" s="11"/>
    </row>
    <row r="156" spans="1:9" ht="13.5" customHeight="1">
      <c r="A156" s="25"/>
      <c r="B156" s="27" t="s">
        <v>78</v>
      </c>
      <c r="C156" s="28"/>
      <c r="D156" s="21" t="s">
        <v>79</v>
      </c>
      <c r="E156" s="22">
        <v>20000</v>
      </c>
      <c r="F156" s="22">
        <v>29650</v>
      </c>
      <c r="G156" s="22">
        <v>29650</v>
      </c>
      <c r="H156" s="23" t="e">
        <f>E156-F156-#REF!-G156</f>
        <v>#REF!</v>
      </c>
      <c r="I156" s="11"/>
    </row>
    <row r="157" spans="1:9" ht="13.5" customHeight="1">
      <c r="A157" s="25"/>
      <c r="B157" s="27" t="s">
        <v>80</v>
      </c>
      <c r="C157" s="28"/>
      <c r="D157" s="21" t="s">
        <v>81</v>
      </c>
      <c r="E157" s="22">
        <v>-80100</v>
      </c>
      <c r="F157" s="22">
        <v>-157200</v>
      </c>
      <c r="G157" s="22">
        <v>-38265</v>
      </c>
      <c r="H157" s="23" t="e">
        <f>E157-F157-#REF!-G157</f>
        <v>#REF!</v>
      </c>
      <c r="I157" s="11"/>
    </row>
    <row r="158" spans="1:9" ht="13.5" customHeight="1">
      <c r="A158" s="25"/>
      <c r="B158" s="27" t="s">
        <v>84</v>
      </c>
      <c r="C158" s="28"/>
      <c r="D158" s="21" t="s">
        <v>85</v>
      </c>
      <c r="E158" s="22">
        <v>0</v>
      </c>
      <c r="F158" s="22">
        <v>0</v>
      </c>
      <c r="G158" s="22">
        <v>0</v>
      </c>
      <c r="H158" s="23" t="e">
        <f>E158-F158-#REF!-G158</f>
        <v>#REF!</v>
      </c>
      <c r="I158" s="11"/>
    </row>
    <row r="159" spans="1:9" ht="13.5" customHeight="1">
      <c r="A159" s="45" t="s">
        <v>94</v>
      </c>
      <c r="B159" s="31"/>
      <c r="C159" s="31"/>
      <c r="D159" s="24" t="s">
        <v>95</v>
      </c>
      <c r="E159" s="22">
        <f>E160</f>
        <v>6270000</v>
      </c>
      <c r="F159" s="22">
        <f>F160</f>
        <v>7673500</v>
      </c>
      <c r="G159" s="22">
        <f>G160</f>
        <v>7596358</v>
      </c>
      <c r="H159" s="23" t="e">
        <f>E159-F159-#REF!-G159</f>
        <v>#REF!</v>
      </c>
      <c r="I159" s="11"/>
    </row>
    <row r="160" spans="1:9" ht="13.5" customHeight="1">
      <c r="A160" s="29" t="s">
        <v>201</v>
      </c>
      <c r="B160" s="31"/>
      <c r="C160" s="31"/>
      <c r="D160" s="24" t="s">
        <v>97</v>
      </c>
      <c r="E160" s="22">
        <f>E166</f>
        <v>6270000</v>
      </c>
      <c r="F160" s="22">
        <f>F166</f>
        <v>7673500</v>
      </c>
      <c r="G160" s="22">
        <f>G166</f>
        <v>7596358</v>
      </c>
      <c r="H160" s="23" t="e">
        <f>E160-F160-#REF!-G160</f>
        <v>#REF!</v>
      </c>
      <c r="I160" s="11"/>
    </row>
    <row r="161" spans="1:9" ht="13.5" customHeight="1">
      <c r="A161" s="29" t="s">
        <v>98</v>
      </c>
      <c r="B161" s="31"/>
      <c r="C161" s="31"/>
      <c r="D161" s="24" t="s">
        <v>99</v>
      </c>
      <c r="E161" s="22">
        <f>E162</f>
        <v>0</v>
      </c>
      <c r="F161" s="22">
        <f>F162</f>
        <v>0</v>
      </c>
      <c r="G161" s="22"/>
      <c r="H161" s="23"/>
      <c r="I161" s="11"/>
    </row>
    <row r="162" spans="1:9" ht="13.5" customHeight="1">
      <c r="A162" s="29" t="s">
        <v>100</v>
      </c>
      <c r="B162" s="29"/>
      <c r="C162" s="29"/>
      <c r="D162" s="24" t="s">
        <v>101</v>
      </c>
      <c r="E162" s="22"/>
      <c r="F162" s="22"/>
      <c r="G162" s="22"/>
      <c r="H162" s="23"/>
      <c r="I162" s="11"/>
    </row>
    <row r="163" spans="1:9" ht="13.5" customHeight="1">
      <c r="A163" s="29" t="s">
        <v>202</v>
      </c>
      <c r="B163" s="31"/>
      <c r="C163" s="31"/>
      <c r="D163" s="24" t="s">
        <v>105</v>
      </c>
      <c r="E163" s="22">
        <f>E164+E165</f>
        <v>0</v>
      </c>
      <c r="F163" s="22">
        <f>F164+F165</f>
        <v>0</v>
      </c>
      <c r="G163" s="22">
        <f>G164+G165</f>
        <v>0</v>
      </c>
      <c r="H163" s="23" t="e">
        <f>E163-F163-#REF!-G163</f>
        <v>#REF!</v>
      </c>
      <c r="I163" s="11"/>
    </row>
    <row r="164" spans="1:9" ht="13.5" customHeight="1">
      <c r="A164" s="29"/>
      <c r="B164" s="31" t="s">
        <v>106</v>
      </c>
      <c r="C164" s="31"/>
      <c r="D164" s="21" t="s">
        <v>107</v>
      </c>
      <c r="E164" s="22"/>
      <c r="F164" s="22"/>
      <c r="G164" s="22"/>
      <c r="H164" s="23" t="e">
        <f>E164-F164-#REF!-G164</f>
        <v>#REF!</v>
      </c>
      <c r="I164" s="11"/>
    </row>
    <row r="165" spans="1:9" s="49" customFormat="1" ht="30" customHeight="1">
      <c r="A165" s="29"/>
      <c r="B165" s="92" t="s">
        <v>110</v>
      </c>
      <c r="C165" s="92"/>
      <c r="D165" s="21" t="s">
        <v>111</v>
      </c>
      <c r="E165" s="46"/>
      <c r="F165" s="46"/>
      <c r="G165" s="46"/>
      <c r="H165" s="47" t="e">
        <f>E165-F165-#REF!-G165</f>
        <v>#REF!</v>
      </c>
      <c r="I165" s="48"/>
    </row>
    <row r="166" spans="1:9" ht="13.5" customHeight="1">
      <c r="A166" s="25" t="s">
        <v>203</v>
      </c>
      <c r="B166" s="28"/>
      <c r="C166" s="31"/>
      <c r="D166" s="28" t="s">
        <v>113</v>
      </c>
      <c r="E166" s="22">
        <f>E167+E168+E169</f>
        <v>6270000</v>
      </c>
      <c r="F166" s="22">
        <f>F167+F168+F169</f>
        <v>7673500</v>
      </c>
      <c r="G166" s="22">
        <f>G167+G168+G169</f>
        <v>7596358</v>
      </c>
      <c r="H166" s="23" t="e">
        <f>E166-F166-#REF!-G166</f>
        <v>#REF!</v>
      </c>
      <c r="I166" s="11"/>
    </row>
    <row r="167" spans="1:9" ht="13.5" customHeight="1">
      <c r="A167" s="29"/>
      <c r="B167" s="27" t="s">
        <v>114</v>
      </c>
      <c r="C167" s="28"/>
      <c r="D167" s="21" t="s">
        <v>115</v>
      </c>
      <c r="E167" s="22">
        <v>125000</v>
      </c>
      <c r="F167" s="22">
        <v>141000</v>
      </c>
      <c r="G167" s="22">
        <v>98506</v>
      </c>
      <c r="H167" s="23" t="e">
        <f>E167-F167-#REF!-G167</f>
        <v>#REF!</v>
      </c>
      <c r="I167" s="11"/>
    </row>
    <row r="168" spans="1:9" ht="13.5" customHeight="1">
      <c r="A168" s="29"/>
      <c r="B168" s="93" t="s">
        <v>116</v>
      </c>
      <c r="C168" s="93"/>
      <c r="D168" s="21" t="s">
        <v>117</v>
      </c>
      <c r="E168" s="22">
        <v>300000</v>
      </c>
      <c r="F168" s="22">
        <v>300000</v>
      </c>
      <c r="G168" s="22">
        <v>271000</v>
      </c>
      <c r="H168" s="23" t="e">
        <f>E168-F168-#REF!-G168</f>
        <v>#REF!</v>
      </c>
      <c r="I168" s="11"/>
    </row>
    <row r="169" spans="1:9" ht="13.5" customHeight="1">
      <c r="A169" s="29"/>
      <c r="B169" s="91" t="s">
        <v>213</v>
      </c>
      <c r="C169" s="91"/>
      <c r="D169" s="21" t="s">
        <v>212</v>
      </c>
      <c r="E169" s="22">
        <v>5845000</v>
      </c>
      <c r="F169" s="22">
        <v>7232500</v>
      </c>
      <c r="G169" s="22">
        <v>7226852</v>
      </c>
      <c r="H169" s="23" t="e">
        <f>E169-F169-#REF!-G169</f>
        <v>#REF!</v>
      </c>
      <c r="I169" s="11"/>
    </row>
    <row r="170" spans="1:9" ht="41.25" customHeight="1">
      <c r="A170" s="97" t="s">
        <v>204</v>
      </c>
      <c r="B170" s="97"/>
      <c r="C170" s="97"/>
      <c r="D170" s="73" t="s">
        <v>198</v>
      </c>
      <c r="E170" s="16">
        <f>E171+E175+E179+E195+E172</f>
        <v>261100</v>
      </c>
      <c r="F170" s="16">
        <f>F171+F175+F179+F195+F172</f>
        <v>340700</v>
      </c>
      <c r="G170" s="16">
        <f>G171+G175+G179+G195+G172</f>
        <v>220860</v>
      </c>
      <c r="H170" s="17" t="e">
        <f>E170-F170-#REF!-G170</f>
        <v>#REF!</v>
      </c>
      <c r="I170" s="11"/>
    </row>
    <row r="171" spans="1:9" ht="13.5" customHeight="1">
      <c r="A171" s="29" t="s">
        <v>205</v>
      </c>
      <c r="B171" s="30"/>
      <c r="C171" s="31"/>
      <c r="D171" s="24" t="s">
        <v>19</v>
      </c>
      <c r="E171" s="22"/>
      <c r="F171" s="22"/>
      <c r="G171" s="22"/>
      <c r="H171" s="23" t="e">
        <f>E171-F171-#REF!-G171</f>
        <v>#REF!</v>
      </c>
      <c r="I171" s="11"/>
    </row>
    <row r="172" spans="1:9" ht="13.5" customHeight="1">
      <c r="A172" s="29" t="s">
        <v>206</v>
      </c>
      <c r="B172" s="31"/>
      <c r="C172" s="31"/>
      <c r="D172" s="37" t="s">
        <v>35</v>
      </c>
      <c r="E172" s="22">
        <f aca="true" t="shared" si="2" ref="E172:G173">E173</f>
        <v>80100</v>
      </c>
      <c r="F172" s="22">
        <f t="shared" si="2"/>
        <v>157200</v>
      </c>
      <c r="G172" s="22">
        <f t="shared" si="2"/>
        <v>38265</v>
      </c>
      <c r="H172" s="23" t="e">
        <f>E172-F172-#REF!-G172</f>
        <v>#REF!</v>
      </c>
      <c r="I172" s="11"/>
    </row>
    <row r="173" spans="1:9" ht="13.5" customHeight="1">
      <c r="A173" s="25" t="s">
        <v>207</v>
      </c>
      <c r="B173" s="26"/>
      <c r="C173" s="26"/>
      <c r="D173" s="21" t="s">
        <v>77</v>
      </c>
      <c r="E173" s="22">
        <f t="shared" si="2"/>
        <v>80100</v>
      </c>
      <c r="F173" s="22">
        <f t="shared" si="2"/>
        <v>157200</v>
      </c>
      <c r="G173" s="22">
        <f t="shared" si="2"/>
        <v>38265</v>
      </c>
      <c r="H173" s="23" t="e">
        <f>E173-F173-#REF!-G173</f>
        <v>#REF!</v>
      </c>
      <c r="I173" s="11"/>
    </row>
    <row r="174" spans="1:9" ht="13.5" customHeight="1">
      <c r="A174" s="98" t="s">
        <v>82</v>
      </c>
      <c r="B174" s="98"/>
      <c r="C174" s="98"/>
      <c r="D174" s="21" t="s">
        <v>83</v>
      </c>
      <c r="E174" s="22">
        <v>80100</v>
      </c>
      <c r="F174" s="22">
        <v>157200</v>
      </c>
      <c r="G174" s="22">
        <v>38265</v>
      </c>
      <c r="H174" s="23" t="e">
        <f>E174-F174-#REF!-G174</f>
        <v>#REF!</v>
      </c>
      <c r="I174" s="11"/>
    </row>
    <row r="175" spans="1:9" ht="13.5" customHeight="1">
      <c r="A175" s="42" t="s">
        <v>86</v>
      </c>
      <c r="B175" s="43"/>
      <c r="C175" s="44"/>
      <c r="D175" s="24" t="s">
        <v>87</v>
      </c>
      <c r="E175" s="22">
        <f>E176</f>
        <v>0</v>
      </c>
      <c r="F175" s="22">
        <f>F176</f>
        <v>2500</v>
      </c>
      <c r="G175" s="22">
        <f>G176</f>
        <v>2496</v>
      </c>
      <c r="H175" s="23" t="e">
        <f>E175-F175-#REF!-G175</f>
        <v>#REF!</v>
      </c>
      <c r="I175" s="11"/>
    </row>
    <row r="176" spans="1:9" ht="13.5" customHeight="1">
      <c r="A176" s="33" t="s">
        <v>88</v>
      </c>
      <c r="B176" s="28"/>
      <c r="C176" s="31"/>
      <c r="D176" s="21" t="s">
        <v>89</v>
      </c>
      <c r="E176" s="22">
        <f>E177+E178</f>
        <v>0</v>
      </c>
      <c r="F176" s="22">
        <f>F177+F178</f>
        <v>2500</v>
      </c>
      <c r="G176" s="22">
        <f>G177+G178</f>
        <v>2496</v>
      </c>
      <c r="H176" s="23" t="e">
        <f>E176-F176-#REF!-G176</f>
        <v>#REF!</v>
      </c>
      <c r="I176" s="11"/>
    </row>
    <row r="177" spans="1:9" ht="13.5" customHeight="1">
      <c r="A177" s="33"/>
      <c r="B177" s="31" t="s">
        <v>90</v>
      </c>
      <c r="C177" s="28"/>
      <c r="D177" s="21" t="s">
        <v>91</v>
      </c>
      <c r="E177" s="22"/>
      <c r="F177" s="22">
        <v>2500</v>
      </c>
      <c r="G177" s="22">
        <v>2496</v>
      </c>
      <c r="H177" s="23" t="e">
        <f>E177-F177-#REF!-G177</f>
        <v>#REF!</v>
      </c>
      <c r="I177" s="11"/>
    </row>
    <row r="178" spans="1:9" ht="13.5" customHeight="1">
      <c r="A178" s="33"/>
      <c r="B178" s="31" t="s">
        <v>92</v>
      </c>
      <c r="C178" s="28"/>
      <c r="D178" s="21" t="s">
        <v>93</v>
      </c>
      <c r="E178" s="22"/>
      <c r="F178" s="22"/>
      <c r="G178" s="22"/>
      <c r="H178" s="23" t="e">
        <f>E178-F178-#REF!-G178</f>
        <v>#REF!</v>
      </c>
      <c r="I178" s="11"/>
    </row>
    <row r="179" spans="1:9" ht="13.5" customHeight="1">
      <c r="A179" s="45" t="s">
        <v>94</v>
      </c>
      <c r="B179" s="31"/>
      <c r="C179" s="31"/>
      <c r="D179" s="24" t="s">
        <v>95</v>
      </c>
      <c r="E179" s="22">
        <f>E180</f>
        <v>181000</v>
      </c>
      <c r="F179" s="22">
        <f>F180</f>
        <v>181000</v>
      </c>
      <c r="G179" s="22">
        <f>G180</f>
        <v>180099</v>
      </c>
      <c r="H179" s="23" t="e">
        <f>E179-F179-#REF!-G179</f>
        <v>#REF!</v>
      </c>
      <c r="I179" s="11"/>
    </row>
    <row r="180" spans="1:9" ht="13.5" customHeight="1">
      <c r="A180" s="29" t="s">
        <v>96</v>
      </c>
      <c r="B180" s="31"/>
      <c r="C180" s="31"/>
      <c r="D180" s="24" t="s">
        <v>97</v>
      </c>
      <c r="E180" s="22">
        <f>E183+E185</f>
        <v>181000</v>
      </c>
      <c r="F180" s="22">
        <f>F183+F185</f>
        <v>181000</v>
      </c>
      <c r="G180" s="22">
        <f>G183+G185+G181</f>
        <v>180099</v>
      </c>
      <c r="H180" s="23" t="e">
        <f>E180-F180-#REF!-G180</f>
        <v>#REF!</v>
      </c>
      <c r="I180" s="11"/>
    </row>
    <row r="181" spans="1:9" ht="13.5" customHeight="1">
      <c r="A181" s="29" t="s">
        <v>98</v>
      </c>
      <c r="B181" s="31"/>
      <c r="C181" s="31"/>
      <c r="D181" s="24" t="s">
        <v>99</v>
      </c>
      <c r="E181" s="22"/>
      <c r="F181" s="22"/>
      <c r="G181" s="22">
        <v>0</v>
      </c>
      <c r="H181" s="23"/>
      <c r="I181" s="11"/>
    </row>
    <row r="182" spans="1:9" ht="13.5" customHeight="1">
      <c r="A182" s="29" t="s">
        <v>102</v>
      </c>
      <c r="B182" s="29"/>
      <c r="C182" s="29"/>
      <c r="D182" s="24" t="s">
        <v>103</v>
      </c>
      <c r="E182" s="22"/>
      <c r="F182" s="22"/>
      <c r="G182" s="22">
        <v>0</v>
      </c>
      <c r="H182" s="23"/>
      <c r="I182" s="11"/>
    </row>
    <row r="183" spans="1:9" s="49" customFormat="1" ht="13.5" customHeight="1">
      <c r="A183" s="29" t="s">
        <v>208</v>
      </c>
      <c r="B183" s="31"/>
      <c r="C183" s="31"/>
      <c r="D183" s="21" t="s">
        <v>105</v>
      </c>
      <c r="E183" s="46">
        <f>E184</f>
        <v>0</v>
      </c>
      <c r="F183" s="46">
        <f>F184</f>
        <v>0</v>
      </c>
      <c r="G183" s="46">
        <f>G184</f>
        <v>0</v>
      </c>
      <c r="H183" s="47" t="e">
        <f>E183-F183-#REF!-G183</f>
        <v>#REF!</v>
      </c>
      <c r="I183" s="48"/>
    </row>
    <row r="184" spans="1:9" s="49" customFormat="1" ht="13.5" customHeight="1">
      <c r="A184" s="29"/>
      <c r="B184" s="92" t="s">
        <v>108</v>
      </c>
      <c r="C184" s="92"/>
      <c r="D184" s="21" t="s">
        <v>109</v>
      </c>
      <c r="E184" s="46"/>
      <c r="F184" s="46"/>
      <c r="G184" s="46"/>
      <c r="H184" s="47" t="e">
        <f>E184-F184-#REF!-G184</f>
        <v>#REF!</v>
      </c>
      <c r="I184" s="48"/>
    </row>
    <row r="185" spans="1:9" s="49" customFormat="1" ht="13.5" customHeight="1">
      <c r="A185" s="29"/>
      <c r="B185" s="92" t="s">
        <v>209</v>
      </c>
      <c r="C185" s="92"/>
      <c r="D185" s="21" t="s">
        <v>113</v>
      </c>
      <c r="E185" s="46">
        <f>E186+E187+E191</f>
        <v>181000</v>
      </c>
      <c r="F185" s="46">
        <f>F186+F187+F191</f>
        <v>181000</v>
      </c>
      <c r="G185" s="46">
        <f>G186+G187+G191</f>
        <v>180099</v>
      </c>
      <c r="H185" s="47" t="e">
        <f>E185-F185-#REF!-G185</f>
        <v>#REF!</v>
      </c>
      <c r="I185" s="48"/>
    </row>
    <row r="186" spans="1:9" ht="13.5" customHeight="1">
      <c r="A186" s="29"/>
      <c r="B186" s="27" t="s">
        <v>118</v>
      </c>
      <c r="C186" s="28"/>
      <c r="D186" s="21" t="s">
        <v>119</v>
      </c>
      <c r="E186" s="22">
        <v>181000</v>
      </c>
      <c r="F186" s="22">
        <v>181000</v>
      </c>
      <c r="G186" s="22">
        <v>180099</v>
      </c>
      <c r="H186" s="23" t="e">
        <f>E186-F186-#REF!-G186</f>
        <v>#REF!</v>
      </c>
      <c r="I186" s="11"/>
    </row>
    <row r="187" spans="1:9" s="56" customFormat="1" ht="13.5" customHeight="1" hidden="1">
      <c r="A187" s="50"/>
      <c r="B187" s="94" t="s">
        <v>120</v>
      </c>
      <c r="C187" s="94"/>
      <c r="D187" s="52" t="s">
        <v>121</v>
      </c>
      <c r="E187" s="53">
        <f>E188+E189+E190</f>
        <v>0</v>
      </c>
      <c r="F187" s="53">
        <f>F188+F189+F190</f>
        <v>0</v>
      </c>
      <c r="G187" s="53">
        <f>G188+G189+G190</f>
        <v>0</v>
      </c>
      <c r="H187" s="54" t="e">
        <f>E187-F187-#REF!-G187</f>
        <v>#REF!</v>
      </c>
      <c r="I187" s="55"/>
    </row>
    <row r="188" spans="1:9" s="56" customFormat="1" ht="13.5" customHeight="1" hidden="1">
      <c r="A188" s="50"/>
      <c r="B188" s="51"/>
      <c r="C188" s="57" t="s">
        <v>122</v>
      </c>
      <c r="D188" s="52" t="s">
        <v>123</v>
      </c>
      <c r="E188" s="53"/>
      <c r="F188" s="53"/>
      <c r="G188" s="53"/>
      <c r="H188" s="54" t="e">
        <f>E188-F188-#REF!-G188</f>
        <v>#REF!</v>
      </c>
      <c r="I188" s="55"/>
    </row>
    <row r="189" spans="1:9" s="56" customFormat="1" ht="13.5" customHeight="1" hidden="1">
      <c r="A189" s="50"/>
      <c r="B189" s="51"/>
      <c r="C189" s="57" t="s">
        <v>124</v>
      </c>
      <c r="D189" s="52" t="s">
        <v>125</v>
      </c>
      <c r="E189" s="53"/>
      <c r="F189" s="53"/>
      <c r="G189" s="53"/>
      <c r="H189" s="54" t="e">
        <f>E189-F189-#REF!-G189</f>
        <v>#REF!</v>
      </c>
      <c r="I189" s="55"/>
    </row>
    <row r="190" spans="1:9" s="56" customFormat="1" ht="13.5" customHeight="1" hidden="1">
      <c r="A190" s="50"/>
      <c r="B190" s="51"/>
      <c r="C190" s="58" t="s">
        <v>126</v>
      </c>
      <c r="D190" s="52" t="s">
        <v>127</v>
      </c>
      <c r="E190" s="53"/>
      <c r="F190" s="53"/>
      <c r="G190" s="53"/>
      <c r="H190" s="54" t="e">
        <f>E190-F190-#REF!-G190</f>
        <v>#REF!</v>
      </c>
      <c r="I190" s="55"/>
    </row>
    <row r="191" spans="1:9" s="56" customFormat="1" ht="13.5" customHeight="1" hidden="1">
      <c r="A191" s="50"/>
      <c r="B191" s="94" t="s">
        <v>128</v>
      </c>
      <c r="C191" s="94"/>
      <c r="D191" s="52" t="s">
        <v>129</v>
      </c>
      <c r="E191" s="53">
        <f>E192+E193+E194</f>
        <v>0</v>
      </c>
      <c r="F191" s="53">
        <f>F192+F193+F194</f>
        <v>0</v>
      </c>
      <c r="G191" s="53">
        <f>G192+G193+G194</f>
        <v>0</v>
      </c>
      <c r="H191" s="54" t="e">
        <f>E191-F191-#REF!-G191</f>
        <v>#REF!</v>
      </c>
      <c r="I191" s="55"/>
    </row>
    <row r="192" spans="1:9" s="56" customFormat="1" ht="13.5" customHeight="1" hidden="1">
      <c r="A192" s="50"/>
      <c r="B192" s="51"/>
      <c r="C192" s="57" t="s">
        <v>130</v>
      </c>
      <c r="D192" s="52" t="s">
        <v>131</v>
      </c>
      <c r="E192" s="53"/>
      <c r="F192" s="53"/>
      <c r="G192" s="53"/>
      <c r="H192" s="54" t="e">
        <f>E192-F192-#REF!-G192</f>
        <v>#REF!</v>
      </c>
      <c r="I192" s="55"/>
    </row>
    <row r="193" spans="1:9" s="56" customFormat="1" ht="13.5" customHeight="1" hidden="1">
      <c r="A193" s="50"/>
      <c r="B193" s="51"/>
      <c r="C193" s="57" t="s">
        <v>132</v>
      </c>
      <c r="D193" s="52" t="s">
        <v>133</v>
      </c>
      <c r="E193" s="53"/>
      <c r="F193" s="53"/>
      <c r="G193" s="53"/>
      <c r="H193" s="54" t="e">
        <f>E193-F193-#REF!-G193</f>
        <v>#REF!</v>
      </c>
      <c r="I193" s="55"/>
    </row>
    <row r="194" spans="1:9" s="56" customFormat="1" ht="13.5" customHeight="1" hidden="1">
      <c r="A194" s="50"/>
      <c r="B194" s="51"/>
      <c r="C194" s="57" t="s">
        <v>134</v>
      </c>
      <c r="D194" s="52" t="s">
        <v>135</v>
      </c>
      <c r="E194" s="53"/>
      <c r="F194" s="53"/>
      <c r="G194" s="53"/>
      <c r="H194" s="54" t="e">
        <f>E194-F194-#REF!-G194</f>
        <v>#REF!</v>
      </c>
      <c r="I194" s="55"/>
    </row>
    <row r="195" spans="1:9" ht="13.5" customHeight="1" hidden="1">
      <c r="A195" s="95" t="s">
        <v>136</v>
      </c>
      <c r="B195" s="95"/>
      <c r="C195" s="95"/>
      <c r="D195" s="59" t="s">
        <v>137</v>
      </c>
      <c r="E195" s="60">
        <f>E196+E200+E204+E208+E212+E216+E220+E224+E228+E232+E236</f>
        <v>0</v>
      </c>
      <c r="F195" s="61">
        <f>F196+F200+F204+F208+F212+F216+F220+F224+F228+F232+F236</f>
        <v>0</v>
      </c>
      <c r="G195" s="61">
        <f>G196+G200+G204+G208+G212+G216+G220+G224+G228+G232+G236</f>
        <v>0</v>
      </c>
      <c r="H195" s="62" t="e">
        <f>E195-F195-#REF!-G195</f>
        <v>#REF!</v>
      </c>
      <c r="I195" s="11"/>
    </row>
    <row r="196" spans="1:9" ht="13.5" customHeight="1" hidden="1">
      <c r="A196" s="63"/>
      <c r="B196" s="96" t="s">
        <v>138</v>
      </c>
      <c r="C196" s="96"/>
      <c r="D196" s="38" t="s">
        <v>139</v>
      </c>
      <c r="E196" s="60">
        <f>E197+E198+E199</f>
        <v>0</v>
      </c>
      <c r="F196" s="61">
        <f>F197+F198+F199</f>
        <v>0</v>
      </c>
      <c r="G196" s="61">
        <f>G197+G198+G199</f>
        <v>0</v>
      </c>
      <c r="H196" s="62" t="e">
        <f>E196-F196-#REF!-G196</f>
        <v>#REF!</v>
      </c>
      <c r="I196" s="11"/>
    </row>
    <row r="197" spans="1:9" ht="13.5" customHeight="1" hidden="1">
      <c r="A197" s="63"/>
      <c r="B197" s="64"/>
      <c r="C197" s="65" t="s">
        <v>140</v>
      </c>
      <c r="D197" s="38" t="s">
        <v>141</v>
      </c>
      <c r="E197" s="60"/>
      <c r="F197" s="61"/>
      <c r="G197" s="61"/>
      <c r="H197" s="62" t="e">
        <f>E197-F197-#REF!-G197</f>
        <v>#REF!</v>
      </c>
      <c r="I197" s="11"/>
    </row>
    <row r="198" spans="1:9" ht="13.5" customHeight="1" hidden="1">
      <c r="A198" s="63"/>
      <c r="B198" s="64"/>
      <c r="C198" s="65" t="s">
        <v>142</v>
      </c>
      <c r="D198" s="38" t="s">
        <v>143</v>
      </c>
      <c r="E198" s="60"/>
      <c r="F198" s="61"/>
      <c r="G198" s="61"/>
      <c r="H198" s="62" t="e">
        <f>E198-F198-#REF!-G198</f>
        <v>#REF!</v>
      </c>
      <c r="I198" s="11"/>
    </row>
    <row r="199" spans="1:9" ht="13.5" customHeight="1" hidden="1">
      <c r="A199" s="63"/>
      <c r="B199" s="64"/>
      <c r="C199" s="65" t="s">
        <v>144</v>
      </c>
      <c r="D199" s="38" t="s">
        <v>145</v>
      </c>
      <c r="E199" s="60"/>
      <c r="F199" s="61"/>
      <c r="G199" s="61"/>
      <c r="H199" s="62" t="e">
        <f>E199-F199-#REF!-G199</f>
        <v>#REF!</v>
      </c>
      <c r="I199" s="11"/>
    </row>
    <row r="200" spans="1:9" ht="13.5" customHeight="1" hidden="1">
      <c r="A200" s="63"/>
      <c r="B200" s="96" t="s">
        <v>146</v>
      </c>
      <c r="C200" s="96"/>
      <c r="D200" s="38" t="s">
        <v>147</v>
      </c>
      <c r="E200" s="60">
        <f>E201+E202+E203</f>
        <v>0</v>
      </c>
      <c r="F200" s="61">
        <f>F201+F202+F203</f>
        <v>0</v>
      </c>
      <c r="G200" s="61">
        <f>G201+G202+G203</f>
        <v>0</v>
      </c>
      <c r="H200" s="62" t="e">
        <f>E200-F200-#REF!-G200</f>
        <v>#REF!</v>
      </c>
      <c r="I200" s="11"/>
    </row>
    <row r="201" spans="1:9" ht="13.5" customHeight="1" hidden="1">
      <c r="A201" s="63"/>
      <c r="B201" s="64"/>
      <c r="C201" s="65" t="s">
        <v>140</v>
      </c>
      <c r="D201" s="38" t="s">
        <v>148</v>
      </c>
      <c r="E201" s="60"/>
      <c r="F201" s="61"/>
      <c r="G201" s="61"/>
      <c r="H201" s="62" t="e">
        <f>E201-F201-#REF!-G201</f>
        <v>#REF!</v>
      </c>
      <c r="I201" s="11"/>
    </row>
    <row r="202" spans="1:9" ht="13.5" customHeight="1" hidden="1">
      <c r="A202" s="63"/>
      <c r="B202" s="64"/>
      <c r="C202" s="65" t="s">
        <v>142</v>
      </c>
      <c r="D202" s="38" t="s">
        <v>149</v>
      </c>
      <c r="E202" s="60"/>
      <c r="F202" s="61"/>
      <c r="G202" s="61"/>
      <c r="H202" s="62" t="e">
        <f>E202-F202-#REF!-G202</f>
        <v>#REF!</v>
      </c>
      <c r="I202" s="11"/>
    </row>
    <row r="203" spans="1:9" ht="13.5" customHeight="1" hidden="1">
      <c r="A203" s="63"/>
      <c r="B203" s="64"/>
      <c r="C203" s="65" t="s">
        <v>144</v>
      </c>
      <c r="D203" s="38" t="s">
        <v>150</v>
      </c>
      <c r="E203" s="60"/>
      <c r="F203" s="61"/>
      <c r="G203" s="61"/>
      <c r="H203" s="62" t="e">
        <f>E203-F203-#REF!-G203</f>
        <v>#REF!</v>
      </c>
      <c r="I203" s="11"/>
    </row>
    <row r="204" spans="1:9" ht="13.5" customHeight="1" hidden="1">
      <c r="A204" s="63"/>
      <c r="B204" s="96" t="s">
        <v>151</v>
      </c>
      <c r="C204" s="96"/>
      <c r="D204" s="38" t="s">
        <v>152</v>
      </c>
      <c r="E204" s="60">
        <f>E205+E206+E207</f>
        <v>0</v>
      </c>
      <c r="F204" s="61">
        <f>F205+F206+F207</f>
        <v>0</v>
      </c>
      <c r="G204" s="61">
        <f>G205+G206+G207</f>
        <v>0</v>
      </c>
      <c r="H204" s="62" t="e">
        <f>E204-F204-#REF!-G204</f>
        <v>#REF!</v>
      </c>
      <c r="I204" s="11"/>
    </row>
    <row r="205" spans="1:9" ht="13.5" customHeight="1" hidden="1">
      <c r="A205" s="63"/>
      <c r="B205" s="64"/>
      <c r="C205" s="65" t="s">
        <v>140</v>
      </c>
      <c r="D205" s="38" t="s">
        <v>153</v>
      </c>
      <c r="E205" s="60"/>
      <c r="F205" s="61"/>
      <c r="G205" s="61"/>
      <c r="H205" s="62" t="e">
        <f>E205-F205-#REF!-G205</f>
        <v>#REF!</v>
      </c>
      <c r="I205" s="11"/>
    </row>
    <row r="206" spans="1:9" ht="13.5" customHeight="1" hidden="1">
      <c r="A206" s="63"/>
      <c r="B206" s="64"/>
      <c r="C206" s="65" t="s">
        <v>142</v>
      </c>
      <c r="D206" s="38" t="s">
        <v>154</v>
      </c>
      <c r="E206" s="60"/>
      <c r="F206" s="61"/>
      <c r="G206" s="61"/>
      <c r="H206" s="62" t="e">
        <f>E206-F206-#REF!-G206</f>
        <v>#REF!</v>
      </c>
      <c r="I206" s="11"/>
    </row>
    <row r="207" spans="1:9" ht="13.5" customHeight="1" hidden="1">
      <c r="A207" s="63"/>
      <c r="B207" s="64"/>
      <c r="C207" s="65" t="s">
        <v>144</v>
      </c>
      <c r="D207" s="38" t="s">
        <v>155</v>
      </c>
      <c r="E207" s="60"/>
      <c r="F207" s="61"/>
      <c r="G207" s="61"/>
      <c r="H207" s="62" t="e">
        <f>E207-F207-#REF!-G207</f>
        <v>#REF!</v>
      </c>
      <c r="I207" s="11"/>
    </row>
    <row r="208" spans="1:9" ht="13.5" customHeight="1" hidden="1">
      <c r="A208" s="63"/>
      <c r="B208" s="96" t="s">
        <v>156</v>
      </c>
      <c r="C208" s="96"/>
      <c r="D208" s="38" t="s">
        <v>157</v>
      </c>
      <c r="E208" s="22">
        <f>E209+E210+E211</f>
        <v>0</v>
      </c>
      <c r="F208" s="22">
        <f>F209+F210+F211</f>
        <v>0</v>
      </c>
      <c r="G208" s="22">
        <f>G209+G210+G211</f>
        <v>0</v>
      </c>
      <c r="H208" s="23" t="e">
        <f>E208-F208-#REF!-G208</f>
        <v>#REF!</v>
      </c>
      <c r="I208" s="11"/>
    </row>
    <row r="209" spans="1:9" ht="13.5" customHeight="1" hidden="1">
      <c r="A209" s="63"/>
      <c r="B209" s="64"/>
      <c r="C209" s="65" t="s">
        <v>140</v>
      </c>
      <c r="D209" s="38" t="s">
        <v>158</v>
      </c>
      <c r="E209" s="22"/>
      <c r="F209" s="22"/>
      <c r="G209" s="22"/>
      <c r="H209" s="23" t="e">
        <f>E209-F209-#REF!-G209</f>
        <v>#REF!</v>
      </c>
      <c r="I209" s="11"/>
    </row>
    <row r="210" spans="1:9" ht="13.5" customHeight="1" hidden="1">
      <c r="A210" s="63"/>
      <c r="B210" s="64"/>
      <c r="C210" s="65" t="s">
        <v>142</v>
      </c>
      <c r="D210" s="38" t="s">
        <v>159</v>
      </c>
      <c r="E210" s="22"/>
      <c r="F210" s="22"/>
      <c r="G210" s="22"/>
      <c r="H210" s="23" t="e">
        <f>E210-F210-#REF!-G210</f>
        <v>#REF!</v>
      </c>
      <c r="I210" s="11"/>
    </row>
    <row r="211" spans="1:9" ht="13.5" customHeight="1" hidden="1">
      <c r="A211" s="63"/>
      <c r="B211" s="64"/>
      <c r="C211" s="65" t="s">
        <v>144</v>
      </c>
      <c r="D211" s="38" t="s">
        <v>160</v>
      </c>
      <c r="E211" s="22"/>
      <c r="F211" s="22"/>
      <c r="G211" s="22"/>
      <c r="H211" s="23" t="e">
        <f>E211-F211-#REF!-G211</f>
        <v>#REF!</v>
      </c>
      <c r="I211" s="11"/>
    </row>
    <row r="212" spans="1:9" ht="13.5" customHeight="1" hidden="1">
      <c r="A212" s="63"/>
      <c r="B212" s="96" t="s">
        <v>161</v>
      </c>
      <c r="C212" s="96"/>
      <c r="D212" s="38" t="s">
        <v>162</v>
      </c>
      <c r="E212" s="22">
        <f>E213+E214+E215</f>
        <v>0</v>
      </c>
      <c r="F212" s="22">
        <f>F213+F214+F215</f>
        <v>0</v>
      </c>
      <c r="G212" s="22">
        <f>G213+G214+G215</f>
        <v>0</v>
      </c>
      <c r="H212" s="23" t="e">
        <f>E212-F212-#REF!-G212</f>
        <v>#REF!</v>
      </c>
      <c r="I212" s="11"/>
    </row>
    <row r="213" spans="1:9" ht="13.5" customHeight="1" hidden="1">
      <c r="A213" s="63"/>
      <c r="B213" s="64"/>
      <c r="C213" s="65" t="s">
        <v>140</v>
      </c>
      <c r="D213" s="38" t="s">
        <v>163</v>
      </c>
      <c r="E213" s="22"/>
      <c r="F213" s="22"/>
      <c r="G213" s="22"/>
      <c r="H213" s="23" t="e">
        <f>E213-F213-#REF!-G213</f>
        <v>#REF!</v>
      </c>
      <c r="I213" s="11"/>
    </row>
    <row r="214" spans="1:9" ht="13.5" customHeight="1" hidden="1">
      <c r="A214" s="63"/>
      <c r="B214" s="64"/>
      <c r="C214" s="65" t="s">
        <v>142</v>
      </c>
      <c r="D214" s="38" t="s">
        <v>164</v>
      </c>
      <c r="E214" s="74"/>
      <c r="F214" s="74"/>
      <c r="G214" s="74"/>
      <c r="H214" s="23" t="e">
        <f>E214-F214-#REF!-G214</f>
        <v>#REF!</v>
      </c>
      <c r="I214" s="11"/>
    </row>
    <row r="215" spans="1:9" ht="13.5" customHeight="1" hidden="1">
      <c r="A215" s="63"/>
      <c r="B215" s="64"/>
      <c r="C215" s="65" t="s">
        <v>144</v>
      </c>
      <c r="D215" s="38" t="s">
        <v>165</v>
      </c>
      <c r="E215" s="74"/>
      <c r="F215" s="74"/>
      <c r="G215" s="74"/>
      <c r="H215" s="23" t="e">
        <f>E215-F215-#REF!-G215</f>
        <v>#REF!</v>
      </c>
      <c r="I215" s="11"/>
    </row>
    <row r="216" spans="1:9" ht="13.5" customHeight="1" hidden="1">
      <c r="A216" s="63"/>
      <c r="B216" s="96" t="s">
        <v>166</v>
      </c>
      <c r="C216" s="96"/>
      <c r="D216" s="38" t="s">
        <v>167</v>
      </c>
      <c r="E216" s="74">
        <f>E217+E218+E219</f>
        <v>0</v>
      </c>
      <c r="F216" s="74">
        <f>F217+F218+F219</f>
        <v>0</v>
      </c>
      <c r="G216" s="74">
        <f>G217+G218+G219</f>
        <v>0</v>
      </c>
      <c r="H216" s="23" t="e">
        <f>E216-F216-#REF!-G216</f>
        <v>#REF!</v>
      </c>
      <c r="I216" s="11"/>
    </row>
    <row r="217" spans="1:9" ht="13.5" customHeight="1" hidden="1">
      <c r="A217" s="63"/>
      <c r="B217" s="64"/>
      <c r="C217" s="65" t="s">
        <v>140</v>
      </c>
      <c r="D217" s="38" t="s">
        <v>168</v>
      </c>
      <c r="E217" s="74"/>
      <c r="F217" s="74"/>
      <c r="G217" s="74"/>
      <c r="H217" s="23" t="e">
        <f>E217-F217-#REF!-G217</f>
        <v>#REF!</v>
      </c>
      <c r="I217" s="11"/>
    </row>
    <row r="218" spans="1:9" ht="13.5" customHeight="1" hidden="1">
      <c r="A218" s="63"/>
      <c r="B218" s="64"/>
      <c r="C218" s="65" t="s">
        <v>142</v>
      </c>
      <c r="D218" s="38" t="s">
        <v>169</v>
      </c>
      <c r="E218" s="74"/>
      <c r="F218" s="74"/>
      <c r="G218" s="74"/>
      <c r="H218" s="23" t="e">
        <f>E218-F218-#REF!-G218</f>
        <v>#REF!</v>
      </c>
      <c r="I218" s="11"/>
    </row>
    <row r="219" spans="1:9" ht="13.5" customHeight="1" hidden="1">
      <c r="A219" s="63"/>
      <c r="B219" s="64"/>
      <c r="C219" s="65" t="s">
        <v>144</v>
      </c>
      <c r="D219" s="38" t="s">
        <v>170</v>
      </c>
      <c r="E219" s="74"/>
      <c r="F219" s="74"/>
      <c r="G219" s="74"/>
      <c r="H219" s="23" t="e">
        <f>E219-F219-#REF!-G219</f>
        <v>#REF!</v>
      </c>
      <c r="I219" s="11"/>
    </row>
    <row r="220" spans="1:9" ht="13.5" customHeight="1" hidden="1">
      <c r="A220" s="63"/>
      <c r="B220" s="96" t="s">
        <v>171</v>
      </c>
      <c r="C220" s="96"/>
      <c r="D220" s="38" t="s">
        <v>172</v>
      </c>
      <c r="E220" s="74">
        <f>E221+E222+E223</f>
        <v>0</v>
      </c>
      <c r="F220" s="74">
        <f>F221+F222+F223</f>
        <v>0</v>
      </c>
      <c r="G220" s="74">
        <f>G221+G222+G223</f>
        <v>0</v>
      </c>
      <c r="H220" s="23" t="e">
        <f>E220-F220-#REF!-G220</f>
        <v>#REF!</v>
      </c>
      <c r="I220" s="11"/>
    </row>
    <row r="221" spans="1:9" ht="13.5" customHeight="1" hidden="1">
      <c r="A221" s="63"/>
      <c r="B221" s="64"/>
      <c r="C221" s="65" t="s">
        <v>140</v>
      </c>
      <c r="D221" s="38" t="s">
        <v>173</v>
      </c>
      <c r="E221" s="74"/>
      <c r="F221" s="74"/>
      <c r="G221" s="74"/>
      <c r="H221" s="23" t="e">
        <f>E221-F221-#REF!-G221</f>
        <v>#REF!</v>
      </c>
      <c r="I221" s="11"/>
    </row>
    <row r="222" spans="1:9" ht="13.5" customHeight="1" hidden="1">
      <c r="A222" s="63"/>
      <c r="B222" s="64"/>
      <c r="C222" s="65" t="s">
        <v>142</v>
      </c>
      <c r="D222" s="38" t="s">
        <v>174</v>
      </c>
      <c r="E222" s="74"/>
      <c r="F222" s="74"/>
      <c r="G222" s="74"/>
      <c r="H222" s="23" t="e">
        <f>E222-F222-#REF!-G222</f>
        <v>#REF!</v>
      </c>
      <c r="I222" s="11"/>
    </row>
    <row r="223" spans="1:9" ht="13.5" customHeight="1" hidden="1">
      <c r="A223" s="63"/>
      <c r="B223" s="64"/>
      <c r="C223" s="65" t="s">
        <v>144</v>
      </c>
      <c r="D223" s="38" t="s">
        <v>175</v>
      </c>
      <c r="E223" s="74"/>
      <c r="F223" s="74"/>
      <c r="G223" s="74"/>
      <c r="H223" s="23" t="e">
        <f>E223-F223-#REF!-G223</f>
        <v>#REF!</v>
      </c>
      <c r="I223" s="11"/>
    </row>
    <row r="224" spans="1:9" ht="13.5" customHeight="1" hidden="1">
      <c r="A224" s="63"/>
      <c r="B224" s="96" t="s">
        <v>176</v>
      </c>
      <c r="C224" s="96"/>
      <c r="D224" s="38" t="s">
        <v>177</v>
      </c>
      <c r="E224" s="75">
        <f>E225+E226+E227</f>
        <v>0</v>
      </c>
      <c r="F224" s="76">
        <f>F225+F226+F227</f>
        <v>0</v>
      </c>
      <c r="G224" s="76">
        <f>G225+G226+G227</f>
        <v>0</v>
      </c>
      <c r="H224" s="67" t="e">
        <f>E224-F224-#REF!-G224</f>
        <v>#REF!</v>
      </c>
      <c r="I224" s="11"/>
    </row>
    <row r="225" spans="1:9" ht="13.5" customHeight="1" hidden="1">
      <c r="A225" s="63"/>
      <c r="B225" s="64"/>
      <c r="C225" s="65" t="s">
        <v>140</v>
      </c>
      <c r="D225" s="38" t="s">
        <v>178</v>
      </c>
      <c r="E225" s="75"/>
      <c r="F225" s="76"/>
      <c r="G225" s="76"/>
      <c r="H225" s="67" t="e">
        <f>E225-F225-#REF!-G225</f>
        <v>#REF!</v>
      </c>
      <c r="I225" s="11"/>
    </row>
    <row r="226" spans="1:9" ht="13.5" customHeight="1" hidden="1">
      <c r="A226" s="63"/>
      <c r="B226" s="64"/>
      <c r="C226" s="65" t="s">
        <v>142</v>
      </c>
      <c r="D226" s="38" t="s">
        <v>179</v>
      </c>
      <c r="E226" s="75"/>
      <c r="F226" s="76"/>
      <c r="G226" s="76"/>
      <c r="H226" s="67" t="e">
        <f>E226-F226-#REF!-G226</f>
        <v>#REF!</v>
      </c>
      <c r="I226" s="11"/>
    </row>
    <row r="227" spans="1:9" ht="13.5" customHeight="1" hidden="1">
      <c r="A227" s="63"/>
      <c r="B227" s="64"/>
      <c r="C227" s="65" t="s">
        <v>144</v>
      </c>
      <c r="D227" s="38" t="s">
        <v>180</v>
      </c>
      <c r="E227" s="75"/>
      <c r="F227" s="76"/>
      <c r="G227" s="76"/>
      <c r="H227" s="67" t="e">
        <f>E227-F227-#REF!-G227</f>
        <v>#REF!</v>
      </c>
      <c r="I227" s="11"/>
    </row>
    <row r="228" spans="1:9" ht="13.5" customHeight="1" hidden="1">
      <c r="A228" s="63"/>
      <c r="B228" s="96" t="s">
        <v>181</v>
      </c>
      <c r="C228" s="96"/>
      <c r="D228" s="38" t="s">
        <v>182</v>
      </c>
      <c r="E228" s="75">
        <f>E229+E230+E231</f>
        <v>0</v>
      </c>
      <c r="F228" s="76">
        <f>F229+F230+F231</f>
        <v>0</v>
      </c>
      <c r="G228" s="76">
        <f>G229+G230+G231</f>
        <v>0</v>
      </c>
      <c r="H228" s="67" t="e">
        <f>E228-F228-#REF!-G228</f>
        <v>#REF!</v>
      </c>
      <c r="I228" s="11"/>
    </row>
    <row r="229" spans="1:9" ht="13.5" customHeight="1" hidden="1">
      <c r="A229" s="63"/>
      <c r="B229" s="64"/>
      <c r="C229" s="65" t="s">
        <v>140</v>
      </c>
      <c r="D229" s="38" t="s">
        <v>183</v>
      </c>
      <c r="E229" s="75"/>
      <c r="F229" s="76"/>
      <c r="G229" s="76"/>
      <c r="H229" s="67" t="e">
        <f>E229-F229-#REF!-G229</f>
        <v>#REF!</v>
      </c>
      <c r="I229" s="11"/>
    </row>
    <row r="230" spans="1:9" ht="13.5" customHeight="1" hidden="1">
      <c r="A230" s="63"/>
      <c r="B230" s="64"/>
      <c r="C230" s="65" t="s">
        <v>142</v>
      </c>
      <c r="D230" s="38" t="s">
        <v>184</v>
      </c>
      <c r="E230" s="75"/>
      <c r="F230" s="76"/>
      <c r="G230" s="76"/>
      <c r="H230" s="67" t="e">
        <f>E230-F230-#REF!-G230</f>
        <v>#REF!</v>
      </c>
      <c r="I230" s="11"/>
    </row>
    <row r="231" spans="1:9" ht="13.5" customHeight="1" hidden="1">
      <c r="A231" s="63"/>
      <c r="B231" s="64"/>
      <c r="C231" s="65" t="s">
        <v>144</v>
      </c>
      <c r="D231" s="38" t="s">
        <v>185</v>
      </c>
      <c r="E231" s="75"/>
      <c r="F231" s="76"/>
      <c r="G231" s="76"/>
      <c r="H231" s="67" t="e">
        <f>E231-F231-#REF!-G231</f>
        <v>#REF!</v>
      </c>
      <c r="I231" s="11"/>
    </row>
    <row r="232" spans="1:9" ht="13.5" customHeight="1" hidden="1">
      <c r="A232" s="63"/>
      <c r="B232" s="96" t="s">
        <v>186</v>
      </c>
      <c r="C232" s="96"/>
      <c r="D232" s="38" t="s">
        <v>187</v>
      </c>
      <c r="E232" s="75">
        <f>E233+E234+E235</f>
        <v>0</v>
      </c>
      <c r="F232" s="76">
        <f>F233+F234+F235</f>
        <v>0</v>
      </c>
      <c r="G232" s="76">
        <f>G233+G234+G235</f>
        <v>0</v>
      </c>
      <c r="H232" s="67" t="e">
        <f>E232-F232-#REF!-G232</f>
        <v>#REF!</v>
      </c>
      <c r="I232" s="11"/>
    </row>
    <row r="233" spans="1:9" ht="13.5" customHeight="1" hidden="1">
      <c r="A233" s="63"/>
      <c r="B233" s="64"/>
      <c r="C233" s="65" t="s">
        <v>140</v>
      </c>
      <c r="D233" s="38" t="s">
        <v>188</v>
      </c>
      <c r="E233" s="75"/>
      <c r="F233" s="76"/>
      <c r="G233" s="76"/>
      <c r="H233" s="67" t="e">
        <f>E233-F233-#REF!-G233</f>
        <v>#REF!</v>
      </c>
      <c r="I233" s="11"/>
    </row>
    <row r="234" spans="1:9" ht="13.5" customHeight="1" hidden="1">
      <c r="A234" s="63"/>
      <c r="B234" s="64"/>
      <c r="C234" s="65" t="s">
        <v>142</v>
      </c>
      <c r="D234" s="38" t="s">
        <v>189</v>
      </c>
      <c r="E234" s="75"/>
      <c r="F234" s="76"/>
      <c r="G234" s="76"/>
      <c r="H234" s="67" t="e">
        <f>E234-F234-#REF!-G234</f>
        <v>#REF!</v>
      </c>
      <c r="I234" s="11"/>
    </row>
    <row r="235" spans="1:9" ht="13.5" customHeight="1" hidden="1">
      <c r="A235" s="63"/>
      <c r="B235" s="64"/>
      <c r="C235" s="65" t="s">
        <v>210</v>
      </c>
      <c r="D235" s="38" t="s">
        <v>191</v>
      </c>
      <c r="E235" s="75"/>
      <c r="F235" s="76"/>
      <c r="G235" s="76"/>
      <c r="H235" s="67" t="e">
        <f>E235-F235-#REF!-G235</f>
        <v>#REF!</v>
      </c>
      <c r="I235" s="11"/>
    </row>
    <row r="236" spans="1:9" ht="13.5" customHeight="1" hidden="1">
      <c r="A236" s="63"/>
      <c r="B236" s="96" t="s">
        <v>192</v>
      </c>
      <c r="C236" s="96"/>
      <c r="D236" s="38" t="s">
        <v>193</v>
      </c>
      <c r="E236" s="75">
        <f>E237+E238+E239</f>
        <v>0</v>
      </c>
      <c r="F236" s="76">
        <f>F237+F238+F239</f>
        <v>0</v>
      </c>
      <c r="G236" s="76">
        <f>G237+G238+G239</f>
        <v>0</v>
      </c>
      <c r="H236" s="67" t="e">
        <f>E236-F236-#REF!-G236</f>
        <v>#REF!</v>
      </c>
      <c r="I236" s="11"/>
    </row>
    <row r="237" spans="1:9" ht="13.5" customHeight="1" hidden="1">
      <c r="A237" s="63"/>
      <c r="B237" s="64"/>
      <c r="C237" s="65" t="s">
        <v>140</v>
      </c>
      <c r="D237" s="38" t="s">
        <v>194</v>
      </c>
      <c r="E237" s="75"/>
      <c r="F237" s="76"/>
      <c r="G237" s="76"/>
      <c r="H237" s="67" t="e">
        <f>E237-F237-#REF!-G237</f>
        <v>#REF!</v>
      </c>
      <c r="I237" s="11"/>
    </row>
    <row r="238" spans="1:9" ht="13.5" customHeight="1" hidden="1">
      <c r="A238" s="63"/>
      <c r="B238" s="64"/>
      <c r="C238" s="65" t="s">
        <v>142</v>
      </c>
      <c r="D238" s="38" t="s">
        <v>195</v>
      </c>
      <c r="E238" s="75"/>
      <c r="F238" s="76"/>
      <c r="G238" s="76"/>
      <c r="H238" s="67" t="e">
        <f>E238-F238-#REF!-G238</f>
        <v>#REF!</v>
      </c>
      <c r="I238" s="11"/>
    </row>
    <row r="239" spans="1:9" ht="13.5" customHeight="1" hidden="1">
      <c r="A239" s="77"/>
      <c r="B239" s="78"/>
      <c r="C239" s="79" t="s">
        <v>210</v>
      </c>
      <c r="D239" s="80" t="s">
        <v>196</v>
      </c>
      <c r="E239" s="81"/>
      <c r="F239" s="82"/>
      <c r="G239" s="82"/>
      <c r="H239" s="83" t="e">
        <f>E239-F239-#REF!-G239</f>
        <v>#REF!</v>
      </c>
      <c r="I239" s="11"/>
    </row>
    <row r="240" ht="13.5" customHeight="1"/>
    <row r="241" spans="1:5" ht="12.75">
      <c r="A241"/>
      <c r="B241"/>
      <c r="C241"/>
      <c r="D241"/>
      <c r="E241"/>
    </row>
    <row r="242" spans="1:5" ht="12.75">
      <c r="A242"/>
      <c r="B242"/>
      <c r="C242"/>
      <c r="D242"/>
      <c r="E242"/>
    </row>
    <row r="243" spans="1:5" ht="12.75">
      <c r="A243"/>
      <c r="B243" t="s">
        <v>218</v>
      </c>
      <c r="C243"/>
      <c r="D243" t="s">
        <v>211</v>
      </c>
      <c r="E243"/>
    </row>
    <row r="244" spans="1:5" ht="12.75">
      <c r="A244"/>
      <c r="B244" t="s">
        <v>219</v>
      </c>
      <c r="C244"/>
      <c r="D244" t="s">
        <v>220</v>
      </c>
      <c r="E244"/>
    </row>
    <row r="245" spans="1:5" ht="12.75">
      <c r="A245"/>
      <c r="B245"/>
      <c r="C245"/>
      <c r="D245"/>
      <c r="E245"/>
    </row>
    <row r="246" spans="1:5" ht="12.75">
      <c r="A246"/>
      <c r="B246"/>
      <c r="C246"/>
      <c r="D246"/>
      <c r="E246"/>
    </row>
    <row r="247" spans="1:5" ht="12.75">
      <c r="A247"/>
      <c r="B247"/>
      <c r="C247"/>
      <c r="D247"/>
      <c r="E247"/>
    </row>
    <row r="248" spans="1:5" ht="12.75">
      <c r="A248"/>
      <c r="B248"/>
      <c r="C248" s="100"/>
      <c r="D248" s="100" t="s">
        <v>221</v>
      </c>
      <c r="E248"/>
    </row>
    <row r="249" spans="1:5" ht="12.75">
      <c r="A249"/>
      <c r="B249"/>
      <c r="C249" s="100"/>
      <c r="D249" s="100"/>
      <c r="E249" s="100"/>
    </row>
    <row r="250" spans="1:5" ht="12.75">
      <c r="A250"/>
      <c r="B250"/>
      <c r="C250"/>
      <c r="D250"/>
      <c r="E250"/>
    </row>
    <row r="251" spans="1:5" ht="12.75">
      <c r="A251"/>
      <c r="B251" t="s">
        <v>222</v>
      </c>
      <c r="C251" s="100"/>
      <c r="D251" s="100" t="s">
        <v>223</v>
      </c>
      <c r="E251"/>
    </row>
    <row r="252" spans="1:5" ht="12.75">
      <c r="A252"/>
      <c r="B252"/>
      <c r="C252"/>
      <c r="D252"/>
      <c r="E252"/>
    </row>
    <row r="253" spans="1:5" ht="12.75">
      <c r="A253"/>
      <c r="B253"/>
      <c r="C253"/>
      <c r="D253"/>
      <c r="E253"/>
    </row>
    <row r="254" spans="1:5" ht="12.75">
      <c r="A254"/>
      <c r="B254"/>
      <c r="C254"/>
      <c r="D254"/>
      <c r="E254"/>
    </row>
    <row r="255" spans="1:5" ht="12.75">
      <c r="A255"/>
      <c r="B255"/>
      <c r="C255"/>
      <c r="D255"/>
      <c r="E255"/>
    </row>
  </sheetData>
  <sheetProtection selectLockedCells="1" selectUnlockedCells="1"/>
  <mergeCells count="55">
    <mergeCell ref="B29:C29"/>
    <mergeCell ref="B232:C232"/>
    <mergeCell ref="B236:C236"/>
    <mergeCell ref="B208:C208"/>
    <mergeCell ref="B212:C212"/>
    <mergeCell ref="B216:C216"/>
    <mergeCell ref="B220:C220"/>
    <mergeCell ref="B224:C224"/>
    <mergeCell ref="B228:C228"/>
    <mergeCell ref="B187:C187"/>
    <mergeCell ref="B191:C191"/>
    <mergeCell ref="A195:C195"/>
    <mergeCell ref="B196:C196"/>
    <mergeCell ref="B200:C200"/>
    <mergeCell ref="B204:C204"/>
    <mergeCell ref="B168:C168"/>
    <mergeCell ref="B169:C169"/>
    <mergeCell ref="A170:C170"/>
    <mergeCell ref="A174:C174"/>
    <mergeCell ref="B184:C184"/>
    <mergeCell ref="B185:C185"/>
    <mergeCell ref="B108:C108"/>
    <mergeCell ref="B112:C112"/>
    <mergeCell ref="B116:C116"/>
    <mergeCell ref="A136:C136"/>
    <mergeCell ref="B146:C146"/>
    <mergeCell ref="B165:C165"/>
    <mergeCell ref="B84:C84"/>
    <mergeCell ref="B88:C88"/>
    <mergeCell ref="B92:C92"/>
    <mergeCell ref="B96:C96"/>
    <mergeCell ref="B100:C100"/>
    <mergeCell ref="B104:C104"/>
    <mergeCell ref="B66:C66"/>
    <mergeCell ref="B67:C67"/>
    <mergeCell ref="B71:C71"/>
    <mergeCell ref="A75:C75"/>
    <mergeCell ref="B76:C76"/>
    <mergeCell ref="B80:C80"/>
    <mergeCell ref="A24:C24"/>
    <mergeCell ref="B34:C34"/>
    <mergeCell ref="B60:C60"/>
    <mergeCell ref="B61:C61"/>
    <mergeCell ref="B64:C64"/>
    <mergeCell ref="B32:C32"/>
    <mergeCell ref="B33:C33"/>
    <mergeCell ref="B36:C36"/>
    <mergeCell ref="A4:H4"/>
    <mergeCell ref="A5:H5"/>
    <mergeCell ref="A7:C8"/>
    <mergeCell ref="D7:D8"/>
    <mergeCell ref="E7:E8"/>
    <mergeCell ref="F7:F8"/>
    <mergeCell ref="G7:G8"/>
    <mergeCell ref="H7:H8"/>
  </mergeCells>
  <printOptions/>
  <pageMargins left="0.5905511811023623" right="0.3937007874015748" top="0.6299212598425197" bottom="0.5118110236220472" header="0.5118110236220472" footer="0.5118110236220472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Iuliana.Florescu</cp:lastModifiedBy>
  <cp:lastPrinted>2018-02-20T11:19:07Z</cp:lastPrinted>
  <dcterms:modified xsi:type="dcterms:W3CDTF">2018-02-20T11:19:57Z</dcterms:modified>
  <cp:category/>
  <cp:version/>
  <cp:contentType/>
  <cp:contentStatus/>
</cp:coreProperties>
</file>