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<sst xmlns="http://schemas.openxmlformats.org/spreadsheetml/2006/main" count="89" uniqueCount="78">
  <si>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</si>
  <si>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</si>
  <si>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</si>
  <si>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</si>
  <si>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</si>
  <si>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</si>
  <si>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</si>
  <si>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</si>
  <si>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</si>
  <si>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</si>
  <si>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</si>
  <si>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</si>
  <si>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</si>
  <si>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</si>
  <si>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</si>
  <si>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</si>
  <si>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</si>
  <si>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</si>
  <si>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</si>
  <si>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</si>
  <si>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</si>
  <si>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</si>
  <si>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</si>
  <si>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</si>
  <si>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</si>
  <si>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</si>
  <si>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</si>
  <si>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</si>
  <si>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</si>
  <si>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</si>
  <si>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</si>
  <si>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</si>
  <si>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</si>
  <si>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</si>
  <si>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</si>
  <si>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</si>
  <si>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</si>
  <si>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</si>
  <si>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</si>
  <si>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</si>
  <si>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</si>
  <si>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</si>
  <si>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</si>
  <si>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</si>
  <si>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</si>
  <si>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</si>
  <si>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</si>
  <si>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</si>
  <si>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</si>
  <si>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</si>
  <si>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Negura Mihaita                                                                     Florescu Iuliana-Georgeta</t>
  </si>
  <si>
    <t>Modificările listei de investiții a bugetului local pe anul 2021</t>
  </si>
  <si>
    <t>Racord instalație gaze natuare Scoala nr. 2</t>
  </si>
  <si>
    <t>Racord utilitati Grădiniță Scoala nr. 2</t>
  </si>
  <si>
    <t>Cap. 65.02 Învățământ</t>
  </si>
  <si>
    <t>Lucrari noi</t>
  </si>
  <si>
    <t>Cap.70.02.-Servicii si dezvoltare publica</t>
  </si>
  <si>
    <t xml:space="preserve">A. </t>
  </si>
  <si>
    <t>Lucrari în continuare</t>
  </si>
  <si>
    <t>Reabilitare şi modernizare sediu cladire principala Şcoală gimnazială T. Ştefanelli, municipiul Campulung Moldovenesc, judetul Suceava-proiectare, asistenta tehnica si execuție</t>
  </si>
  <si>
    <t>Reabilitare, modernizare și dotare Colegiul Național Dragoș Vodă, Municipiul Câmpulung Moldovenesc, județul Suceava - proiectare, asistență tehnică și execuție</t>
  </si>
  <si>
    <t>Centrale termice blocuri ANL-proiectare + executie</t>
  </si>
  <si>
    <t>PUZ Izvorul Alb</t>
  </si>
  <si>
    <t>Cap. 84.02.-Transporturi</t>
  </si>
  <si>
    <t>Lucrări în continuare</t>
  </si>
  <si>
    <t>Reabilitare si modernizare strazi din municipiul Campulung Moldovenesc - proiectare, asistenta tehnica si executie</t>
  </si>
  <si>
    <t>Reabilitare alei și parcări et. II - proiectare + execuție+asistență tehnică</t>
  </si>
  <si>
    <t>PRIMAR,</t>
  </si>
  <si>
    <t>DIRECTOR EXECUTIV</t>
  </si>
  <si>
    <t>CFP</t>
  </si>
  <si>
    <t>Președinte de ședință,</t>
  </si>
  <si>
    <t>Secretarul general al municipiului,</t>
  </si>
  <si>
    <t>Erhan Rodica</t>
  </si>
  <si>
    <t>ANEXĂ LA HCL NR_____  DIN____________</t>
  </si>
  <si>
    <t>Racord instalație gaze natuare Scoala nr. 2+centrală termică</t>
  </si>
  <si>
    <t>Racord și refacere instalație  gaze naturale Sala sport CN Dragoș Vodă</t>
  </si>
  <si>
    <t>Racord și refacere instalație  gaze naturale Sala sport CN Dragoș Vodă+centrală termică</t>
  </si>
  <si>
    <t xml:space="preserve">               Prevederi 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</si>
</sst>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</numFmts>
  <fonts count="55"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37" fontId="48" fillId="34" borderId="21" xfId="0" applyNumberFormat="1" applyFont="1" applyFill="1" applyBorder="1" applyAlignment="1">
      <alignment horizontal="center" vertical="top"/>
    </xf>
    <xf numFmtId="0" fontId="48" fillId="34" borderId="21" xfId="0" applyFont="1" applyFill="1" applyBorder="1" applyAlignment="1">
      <alignment horizontal="center" vertical="top" wrapText="1"/>
    </xf>
    <xf numFmtId="37" fontId="48" fillId="36" borderId="2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1" fillId="37" borderId="25" xfId="0" applyFont="1" applyFill="1" applyBorder="1" applyAlignment="1">
      <alignment horizontal="center"/>
    </xf>
    <xf numFmtId="2" fontId="52" fillId="37" borderId="26" xfId="0" applyNumberFormat="1" applyFont="1" applyFill="1" applyBorder="1" applyAlignment="1">
      <alignment horizontal="center" wrapText="1"/>
    </xf>
    <xf numFmtId="0" fontId="51" fillId="38" borderId="27" xfId="0" applyFont="1" applyFill="1" applyBorder="1" applyAlignment="1">
      <alignment horizontal="left"/>
    </xf>
    <xf numFmtId="0" fontId="53" fillId="38" borderId="28" xfId="0" applyFont="1" applyFill="1" applyBorder="1" applyAlignment="1">
      <alignment horizontal="center"/>
    </xf>
    <xf numFmtId="188" fontId="53" fillId="38" borderId="29" xfId="0" applyNumberFormat="1" applyFont="1" applyFill="1" applyBorder="1" applyAlignment="1">
      <alignment horizontal="center"/>
    </xf>
    <xf numFmtId="0" fontId="51" fillId="39" borderId="30" xfId="0" applyFont="1" applyFill="1" applyBorder="1" applyAlignment="1">
      <alignment horizontal="center"/>
    </xf>
    <xf numFmtId="0" fontId="51" fillId="39" borderId="31" xfId="0" applyFont="1" applyFill="1" applyBorder="1" applyAlignment="1">
      <alignment horizontal="center"/>
    </xf>
    <xf numFmtId="188" fontId="51" fillId="39" borderId="31" xfId="0" applyNumberFormat="1" applyFont="1" applyFill="1" applyBorder="1" applyAlignment="1">
      <alignment horizontal="center"/>
    </xf>
    <xf numFmtId="0" fontId="53" fillId="39" borderId="32" xfId="0" applyFont="1" applyFill="1" applyBorder="1" applyAlignment="1">
      <alignment horizontal="center"/>
    </xf>
    <xf numFmtId="0" fontId="51" fillId="39" borderId="33" xfId="0" applyFont="1" applyFill="1" applyBorder="1" applyAlignment="1">
      <alignment horizontal="center"/>
    </xf>
    <xf numFmtId="188" fontId="51" fillId="39" borderId="33" xfId="0" applyNumberFormat="1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 wrapText="1"/>
    </xf>
    <xf numFmtId="188" fontId="52" fillId="0" borderId="34" xfId="0" applyNumberFormat="1" applyFont="1" applyBorder="1" applyAlignment="1">
      <alignment horizontal="center"/>
    </xf>
    <xf numFmtId="3" fontId="52" fillId="0" borderId="34" xfId="0" applyNumberFormat="1" applyFont="1" applyBorder="1" applyAlignment="1">
      <alignment horizontal="center"/>
    </xf>
    <xf numFmtId="3" fontId="51" fillId="0" borderId="26" xfId="0" applyNumberFormat="1" applyFont="1" applyBorder="1" applyAlignment="1">
      <alignment horizontal="center"/>
    </xf>
    <xf numFmtId="3" fontId="51" fillId="0" borderId="35" xfId="0" applyNumberFormat="1" applyFont="1" applyBorder="1" applyAlignment="1">
      <alignment horizontal="center"/>
    </xf>
    <xf numFmtId="3" fontId="52" fillId="37" borderId="26" xfId="0" applyNumberFormat="1" applyFont="1" applyFill="1" applyBorder="1" applyAlignment="1">
      <alignment horizontal="center"/>
    </xf>
    <xf numFmtId="4" fontId="51" fillId="0" borderId="36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188" fontId="52" fillId="0" borderId="26" xfId="0" applyNumberFormat="1" applyFont="1" applyBorder="1" applyAlignment="1">
      <alignment horizontal="center"/>
    </xf>
    <xf numFmtId="4" fontId="52" fillId="0" borderId="36" xfId="0" applyNumberFormat="1" applyFont="1" applyBorder="1" applyAlignment="1">
      <alignment horizontal="center"/>
    </xf>
    <xf numFmtId="0" fontId="52" fillId="0" borderId="26" xfId="0" applyNumberFormat="1" applyFont="1" applyBorder="1" applyAlignment="1">
      <alignment horizontal="center"/>
    </xf>
    <xf numFmtId="188" fontId="52" fillId="37" borderId="26" xfId="0" applyNumberFormat="1" applyFont="1" applyFill="1" applyBorder="1" applyAlignment="1">
      <alignment horizontal="center" vertical="center"/>
    </xf>
    <xf numFmtId="4" fontId="52" fillId="37" borderId="36" xfId="0" applyNumberFormat="1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/>
    </xf>
    <xf numFmtId="0" fontId="52" fillId="0" borderId="37" xfId="0" applyFont="1" applyBorder="1" applyAlignment="1">
      <alignment horizontal="center" vertical="center" wrapText="1"/>
    </xf>
    <xf numFmtId="188" fontId="52" fillId="0" borderId="33" xfId="0" applyNumberFormat="1" applyFont="1" applyBorder="1" applyAlignment="1">
      <alignment horizontal="center" vertical="center"/>
    </xf>
    <xf numFmtId="0" fontId="51" fillId="38" borderId="38" xfId="0" applyFont="1" applyFill="1" applyBorder="1" applyAlignment="1">
      <alignment horizontal="left"/>
    </xf>
    <xf numFmtId="0" fontId="51" fillId="38" borderId="28" xfId="0" applyFont="1" applyFill="1" applyBorder="1" applyAlignment="1">
      <alignment horizontal="left"/>
    </xf>
    <xf numFmtId="188" fontId="51" fillId="38" borderId="39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52" fillId="0" borderId="26" xfId="0" applyFont="1" applyBorder="1" applyAlignment="1">
      <alignment vertical="center" wrapText="1"/>
    </xf>
    <xf numFmtId="4" fontId="52" fillId="0" borderId="26" xfId="0" applyNumberFormat="1" applyFont="1" applyBorder="1" applyAlignment="1">
      <alignment vertical="center"/>
    </xf>
    <xf numFmtId="0" fontId="51" fillId="37" borderId="25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 wrapText="1"/>
    </xf>
    <xf numFmtId="188" fontId="51" fillId="37" borderId="26" xfId="0" applyNumberFormat="1" applyFont="1" applyFill="1" applyBorder="1" applyAlignment="1">
      <alignment horizontal="center" vertical="center"/>
    </xf>
    <xf numFmtId="188" fontId="51" fillId="37" borderId="36" xfId="0" applyNumberFormat="1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 wrapText="1"/>
    </xf>
    <xf numFmtId="188" fontId="52" fillId="37" borderId="0" xfId="0" applyNumberFormat="1" applyFont="1" applyFill="1" applyBorder="1" applyAlignment="1">
      <alignment horizontal="center" vertical="center"/>
    </xf>
    <xf numFmtId="188" fontId="51" fillId="37" borderId="0" xfId="0" applyNumberFormat="1" applyFont="1" applyFill="1" applyBorder="1" applyAlignment="1">
      <alignment horizontal="center" vertical="center"/>
    </xf>
    <xf numFmtId="188" fontId="54" fillId="37" borderId="0" xfId="0" applyNumberFormat="1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 wrapText="1"/>
    </xf>
    <xf numFmtId="0" fontId="52" fillId="37" borderId="26" xfId="0" applyNumberFormat="1" applyFont="1" applyFill="1" applyBorder="1" applyAlignment="1">
      <alignment horizontal="center" vertical="center"/>
    </xf>
    <xf numFmtId="188" fontId="51" fillId="38" borderId="21" xfId="0" applyNumberFormat="1" applyFont="1" applyFill="1" applyBorder="1" applyAlignment="1">
      <alignment horizontal="center"/>
    </xf>
    <xf numFmtId="0" fontId="52" fillId="37" borderId="26" xfId="0" applyNumberFormat="1" applyFont="1" applyFill="1" applyBorder="1" applyAlignment="1">
      <alignment horizontal="center"/>
    </xf>
    <xf numFmtId="0" fontId="52" fillId="37" borderId="36" xfId="0" applyNumberFormat="1" applyFont="1" applyFill="1" applyBorder="1" applyAlignment="1">
      <alignment horizontal="center"/>
    </xf>
    <xf numFmtId="0" fontId="52" fillId="37" borderId="40" xfId="0" applyNumberFormat="1" applyFont="1" applyFill="1" applyBorder="1" applyAlignment="1">
      <alignment horizontal="center"/>
    </xf>
    <xf numFmtId="188" fontId="51" fillId="39" borderId="41" xfId="0" applyNumberFormat="1" applyFont="1" applyFill="1" applyBorder="1" applyAlignment="1">
      <alignment horizontal="center"/>
    </xf>
    <xf numFmtId="188" fontId="53" fillId="38" borderId="21" xfId="0" applyNumberFormat="1" applyFont="1" applyFill="1" applyBorder="1" applyAlignment="1">
      <alignment horizontal="center"/>
    </xf>
    <xf numFmtId="188" fontId="51" fillId="39" borderId="21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 vertical="top" wrapText="1"/>
    </xf>
    <xf numFmtId="0" fontId="51" fillId="38" borderId="2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M38" sqref="M38"/>
    </sheetView>
  </sheetViews>
  <sheetFormatPr defaultColWidth="9.140625" defaultRowHeight="12.75"/>
  <cols>
    <col min="1" max="1" width="4.00390625" style="1" customWidth="1"/>
    <col min="2" max="2" width="34.140625" style="1" customWidth="1"/>
    <col min="3" max="3" width="10.421875" style="1" customWidth="1"/>
    <col min="4" max="4" width="10.71093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73</v>
      </c>
      <c r="K1" s="2"/>
    </row>
    <row r="2" ht="11.25">
      <c r="B2" s="1" t="s">
        <v>1</v>
      </c>
    </row>
    <row r="3" ht="14.25" customHeight="1"/>
    <row r="4" spans="3:11" ht="11.25">
      <c r="C4" s="85" t="s">
        <v>51</v>
      </c>
      <c r="D4" s="85"/>
      <c r="E4" s="85"/>
      <c r="F4" s="85"/>
      <c r="G4" s="85"/>
      <c r="H4" s="85"/>
      <c r="I4" s="85"/>
      <c r="J4" s="85"/>
      <c r="K4" s="85"/>
    </row>
    <row r="5" ht="14.25" customHeight="1" thickBot="1"/>
    <row r="6" spans="1:12" ht="21.75" customHeight="1" thickBot="1">
      <c r="A6" s="86" t="s">
        <v>2</v>
      </c>
      <c r="B6" s="86"/>
      <c r="C6" s="3" t="s">
        <v>3</v>
      </c>
      <c r="D6" s="4" t="s">
        <v>4</v>
      </c>
      <c r="E6" s="10"/>
      <c r="F6" s="23"/>
      <c r="G6" s="23"/>
      <c r="H6" s="23" t="s">
        <v>77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2021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2" t="s">
        <v>11</v>
      </c>
      <c r="G10" s="22" t="s">
        <v>12</v>
      </c>
      <c r="H10" s="22" t="s">
        <v>13</v>
      </c>
      <c r="I10" s="22" t="s">
        <v>48</v>
      </c>
      <c r="J10" s="22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2">
        <v>3</v>
      </c>
      <c r="E16" s="22" t="s">
        <v>32</v>
      </c>
      <c r="F16" s="22" t="s">
        <v>33</v>
      </c>
      <c r="G16" s="22" t="s">
        <v>34</v>
      </c>
      <c r="H16" s="13" t="s">
        <v>35</v>
      </c>
      <c r="I16" s="22" t="s">
        <v>36</v>
      </c>
      <c r="J16" s="22" t="s">
        <v>37</v>
      </c>
      <c r="K16" s="13" t="s">
        <v>38</v>
      </c>
      <c r="L16" s="24" t="s">
        <v>39</v>
      </c>
    </row>
    <row r="17" spans="1:12" s="14" customFormat="1" ht="26.25" customHeight="1">
      <c r="A17" s="87" t="s">
        <v>47</v>
      </c>
      <c r="B17" s="87"/>
      <c r="C17" s="27">
        <f>C18</f>
        <v>157912</v>
      </c>
      <c r="D17" s="27">
        <f aca="true" t="shared" si="0" ref="D17:L17">D18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</row>
    <row r="18" spans="1:12" s="14" customFormat="1" ht="19.5" customHeight="1">
      <c r="A18" s="28"/>
      <c r="B18" s="28" t="s">
        <v>46</v>
      </c>
      <c r="C18" s="27">
        <f aca="true" t="shared" si="1" ref="C18:L18">C22+C29+C36</f>
        <v>157912</v>
      </c>
      <c r="D18" s="27">
        <f t="shared" si="1"/>
        <v>0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27">
        <f t="shared" si="1"/>
        <v>0</v>
      </c>
    </row>
    <row r="19" spans="1:12" s="14" customFormat="1" ht="15.75" customHeight="1">
      <c r="A19" s="21" t="s">
        <v>40</v>
      </c>
      <c r="B19" s="26" t="s">
        <v>41</v>
      </c>
      <c r="C19" s="27">
        <f>C23</f>
        <v>0</v>
      </c>
      <c r="D19" s="27">
        <f aca="true" t="shared" si="2" ref="D19:L19">D23</f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</row>
    <row r="20" spans="1:12" s="14" customFormat="1" ht="12.75" customHeight="1">
      <c r="A20" s="21" t="s">
        <v>42</v>
      </c>
      <c r="B20" s="21" t="s">
        <v>43</v>
      </c>
      <c r="C20" s="27">
        <f>C30+C37</f>
        <v>157912</v>
      </c>
      <c r="D20" s="27">
        <f aca="true" t="shared" si="3" ref="D20:L20">D30+D37</f>
        <v>40000</v>
      </c>
      <c r="E20" s="27">
        <f t="shared" si="3"/>
        <v>40000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40000</v>
      </c>
      <c r="K20" s="27">
        <f t="shared" si="3"/>
        <v>40000</v>
      </c>
      <c r="L20" s="27">
        <f t="shared" si="3"/>
        <v>0</v>
      </c>
    </row>
    <row r="21" spans="1:12" s="15" customFormat="1" ht="14.25" customHeight="1">
      <c r="A21" s="25" t="s">
        <v>44</v>
      </c>
      <c r="B21" s="21" t="s">
        <v>45</v>
      </c>
      <c r="C21" s="29">
        <f>C34</f>
        <v>0</v>
      </c>
      <c r="D21" s="29">
        <f aca="true" t="shared" si="4" ref="D21:L21">D34</f>
        <v>-40000</v>
      </c>
      <c r="E21" s="29">
        <f t="shared" si="4"/>
        <v>-40000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  <c r="J21" s="29">
        <f t="shared" si="4"/>
        <v>-40000</v>
      </c>
      <c r="K21" s="29">
        <f t="shared" si="4"/>
        <v>-40000</v>
      </c>
      <c r="L21" s="29">
        <f t="shared" si="4"/>
        <v>0</v>
      </c>
    </row>
    <row r="22" spans="1:12" s="15" customFormat="1" ht="22.5" customHeight="1">
      <c r="A22" s="34" t="s">
        <v>54</v>
      </c>
      <c r="B22" s="35"/>
      <c r="C22" s="36">
        <f>C23</f>
        <v>0</v>
      </c>
      <c r="D22" s="36">
        <f aca="true" t="shared" si="5" ref="D22:L22">D23</f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0</v>
      </c>
      <c r="K22" s="36">
        <f t="shared" si="5"/>
        <v>0</v>
      </c>
      <c r="L22" s="83">
        <f t="shared" si="5"/>
        <v>0</v>
      </c>
    </row>
    <row r="23" spans="1:12" s="15" customFormat="1" ht="19.5" customHeight="1">
      <c r="A23" s="37" t="s">
        <v>40</v>
      </c>
      <c r="B23" s="38" t="s">
        <v>55</v>
      </c>
      <c r="C23" s="39">
        <f>SUM(C24:C28)</f>
        <v>0</v>
      </c>
      <c r="D23" s="39">
        <f aca="true" t="shared" si="6" ref="D23:L23">SUM(D24:D28)</f>
        <v>0</v>
      </c>
      <c r="E23" s="39">
        <f t="shared" si="6"/>
        <v>0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82">
        <f t="shared" si="6"/>
        <v>0</v>
      </c>
      <c r="L23" s="84">
        <f t="shared" si="6"/>
        <v>0</v>
      </c>
    </row>
    <row r="24" spans="1:12" s="15" customFormat="1" ht="25.5" customHeight="1">
      <c r="A24" s="32"/>
      <c r="B24" s="33" t="s">
        <v>74</v>
      </c>
      <c r="C24" s="79">
        <v>32000</v>
      </c>
      <c r="D24" s="79">
        <v>32000</v>
      </c>
      <c r="E24" s="79">
        <f>D24</f>
        <v>32000</v>
      </c>
      <c r="F24" s="79"/>
      <c r="G24" s="79"/>
      <c r="H24" s="79"/>
      <c r="I24" s="79"/>
      <c r="J24" s="79">
        <f>E24</f>
        <v>32000</v>
      </c>
      <c r="K24" s="79">
        <f>J24</f>
        <v>32000</v>
      </c>
      <c r="L24" s="81"/>
    </row>
    <row r="25" spans="1:12" s="15" customFormat="1" ht="25.5" customHeight="1">
      <c r="A25" s="32"/>
      <c r="B25" s="33" t="s">
        <v>52</v>
      </c>
      <c r="C25" s="79">
        <v>-12000</v>
      </c>
      <c r="D25" s="79">
        <v>-12000</v>
      </c>
      <c r="E25" s="79">
        <f>D25</f>
        <v>-12000</v>
      </c>
      <c r="F25" s="79"/>
      <c r="G25" s="79"/>
      <c r="H25" s="79"/>
      <c r="I25" s="79"/>
      <c r="J25" s="79">
        <f>E25</f>
        <v>-12000</v>
      </c>
      <c r="K25" s="79">
        <f>J25</f>
        <v>-12000</v>
      </c>
      <c r="L25" s="81"/>
    </row>
    <row r="26" spans="1:12" s="15" customFormat="1" ht="25.5" customHeight="1">
      <c r="A26" s="32"/>
      <c r="B26" s="33" t="s">
        <v>53</v>
      </c>
      <c r="C26" s="79">
        <v>-20000</v>
      </c>
      <c r="D26" s="79">
        <f>C26</f>
        <v>-20000</v>
      </c>
      <c r="E26" s="79">
        <f>C26</f>
        <v>-20000</v>
      </c>
      <c r="F26" s="79"/>
      <c r="G26" s="79"/>
      <c r="H26" s="79"/>
      <c r="I26" s="79"/>
      <c r="J26" s="79">
        <f>C26</f>
        <v>-20000</v>
      </c>
      <c r="K26" s="79">
        <f>C26</f>
        <v>-20000</v>
      </c>
      <c r="L26" s="80"/>
    </row>
    <row r="27" spans="1:12" s="15" customFormat="1" ht="25.5" customHeight="1">
      <c r="A27" s="32"/>
      <c r="B27" s="33" t="s">
        <v>75</v>
      </c>
      <c r="C27" s="79">
        <v>-43800</v>
      </c>
      <c r="D27" s="79">
        <f>C27</f>
        <v>-43800</v>
      </c>
      <c r="E27" s="79">
        <f>D27</f>
        <v>-43800</v>
      </c>
      <c r="F27" s="79"/>
      <c r="G27" s="79"/>
      <c r="H27" s="79"/>
      <c r="I27" s="79"/>
      <c r="J27" s="79">
        <f>E27</f>
        <v>-43800</v>
      </c>
      <c r="K27" s="79">
        <f>J27</f>
        <v>-43800</v>
      </c>
      <c r="L27" s="80"/>
    </row>
    <row r="28" spans="1:12" s="15" customFormat="1" ht="25.5" customHeight="1">
      <c r="A28" s="32"/>
      <c r="B28" s="33" t="s">
        <v>76</v>
      </c>
      <c r="C28" s="79">
        <f>23800+20000</f>
        <v>43800</v>
      </c>
      <c r="D28" s="79">
        <f>C28</f>
        <v>43800</v>
      </c>
      <c r="E28" s="79">
        <f>D28</f>
        <v>43800</v>
      </c>
      <c r="F28" s="79"/>
      <c r="G28" s="79"/>
      <c r="H28" s="79"/>
      <c r="I28" s="79"/>
      <c r="J28" s="79">
        <f>E28</f>
        <v>43800</v>
      </c>
      <c r="K28" s="79">
        <f>J28</f>
        <v>43800</v>
      </c>
      <c r="L28" s="80"/>
    </row>
    <row r="29" spans="1:12" s="15" customFormat="1" ht="19.5" customHeight="1">
      <c r="A29" s="88" t="s">
        <v>56</v>
      </c>
      <c r="B29" s="88"/>
      <c r="C29" s="78">
        <f>C30+C33+C42</f>
        <v>0</v>
      </c>
      <c r="D29" s="78">
        <f>D30+D34</f>
        <v>0</v>
      </c>
      <c r="E29" s="78">
        <f aca="true" t="shared" si="7" ref="E29:L29">E30+E34</f>
        <v>0</v>
      </c>
      <c r="F29" s="78">
        <f t="shared" si="7"/>
        <v>0</v>
      </c>
      <c r="G29" s="78">
        <f t="shared" si="7"/>
        <v>0</v>
      </c>
      <c r="H29" s="78">
        <f t="shared" si="7"/>
        <v>0</v>
      </c>
      <c r="I29" s="78">
        <f t="shared" si="7"/>
        <v>0</v>
      </c>
      <c r="J29" s="78">
        <f t="shared" si="7"/>
        <v>0</v>
      </c>
      <c r="K29" s="78">
        <f t="shared" si="7"/>
        <v>0</v>
      </c>
      <c r="L29" s="78">
        <f t="shared" si="7"/>
        <v>0</v>
      </c>
    </row>
    <row r="30" spans="1:12" s="15" customFormat="1" ht="19.5" customHeight="1">
      <c r="A30" s="40" t="s">
        <v>57</v>
      </c>
      <c r="B30" s="41" t="s">
        <v>58</v>
      </c>
      <c r="C30" s="42">
        <f>SUM(C31:C33)</f>
        <v>0</v>
      </c>
      <c r="D30" s="42">
        <f aca="true" t="shared" si="8" ref="D30:L30">SUM(D31:D33)</f>
        <v>40000</v>
      </c>
      <c r="E30" s="42">
        <f t="shared" si="8"/>
        <v>40000</v>
      </c>
      <c r="F30" s="42">
        <f t="shared" si="8"/>
        <v>0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40000</v>
      </c>
      <c r="K30" s="42">
        <f t="shared" si="8"/>
        <v>40000</v>
      </c>
      <c r="L30" s="42">
        <f t="shared" si="8"/>
        <v>0</v>
      </c>
    </row>
    <row r="31" spans="1:12" s="15" customFormat="1" ht="57.75" customHeight="1">
      <c r="A31" s="43"/>
      <c r="B31" s="44" t="s">
        <v>59</v>
      </c>
      <c r="C31" s="45"/>
      <c r="D31" s="46">
        <f>L31+K31</f>
        <v>696945</v>
      </c>
      <c r="E31" s="47">
        <f>D31</f>
        <v>696945</v>
      </c>
      <c r="F31" s="48"/>
      <c r="G31" s="47"/>
      <c r="H31" s="47"/>
      <c r="I31" s="47"/>
      <c r="J31" s="46">
        <f>E31</f>
        <v>696945</v>
      </c>
      <c r="K31" s="49"/>
      <c r="L31" s="50">
        <v>696945</v>
      </c>
    </row>
    <row r="32" spans="1:12" s="15" customFormat="1" ht="62.25" customHeight="1">
      <c r="A32" s="51"/>
      <c r="B32" s="52" t="s">
        <v>60</v>
      </c>
      <c r="C32" s="53"/>
      <c r="D32" s="55">
        <v>-696945</v>
      </c>
      <c r="E32" s="55">
        <v>-696945</v>
      </c>
      <c r="F32" s="55"/>
      <c r="G32" s="55"/>
      <c r="H32" s="55"/>
      <c r="I32" s="55"/>
      <c r="J32" s="55">
        <v>-696945</v>
      </c>
      <c r="K32" s="53"/>
      <c r="L32" s="54">
        <v>-696945</v>
      </c>
    </row>
    <row r="33" spans="1:12" s="15" customFormat="1" ht="44.25" customHeight="1">
      <c r="A33" s="32"/>
      <c r="B33" s="52" t="s">
        <v>61</v>
      </c>
      <c r="C33" s="56"/>
      <c r="D33" s="56">
        <v>40000</v>
      </c>
      <c r="E33" s="56">
        <f>D33</f>
        <v>40000</v>
      </c>
      <c r="F33" s="56"/>
      <c r="G33" s="56"/>
      <c r="H33" s="56"/>
      <c r="I33" s="56"/>
      <c r="J33" s="56">
        <f>E33</f>
        <v>40000</v>
      </c>
      <c r="K33" s="56">
        <f>E33</f>
        <v>40000</v>
      </c>
      <c r="L33" s="57"/>
    </row>
    <row r="34" spans="1:12" s="15" customFormat="1" ht="20.25" customHeight="1">
      <c r="A34" s="25" t="s">
        <v>44</v>
      </c>
      <c r="B34" s="21" t="s">
        <v>45</v>
      </c>
      <c r="C34" s="29">
        <f aca="true" t="shared" si="9" ref="C34:L34">C35</f>
        <v>0</v>
      </c>
      <c r="D34" s="29">
        <f t="shared" si="9"/>
        <v>-40000</v>
      </c>
      <c r="E34" s="29">
        <f t="shared" si="9"/>
        <v>-40000</v>
      </c>
      <c r="F34" s="29">
        <f t="shared" si="9"/>
        <v>0</v>
      </c>
      <c r="G34" s="29">
        <f t="shared" si="9"/>
        <v>0</v>
      </c>
      <c r="H34" s="29">
        <f t="shared" si="9"/>
        <v>0</v>
      </c>
      <c r="I34" s="29">
        <f t="shared" si="9"/>
        <v>0</v>
      </c>
      <c r="J34" s="29">
        <f t="shared" si="9"/>
        <v>-40000</v>
      </c>
      <c r="K34" s="29">
        <f t="shared" si="9"/>
        <v>-40000</v>
      </c>
      <c r="L34" s="29">
        <f t="shared" si="9"/>
        <v>0</v>
      </c>
    </row>
    <row r="35" spans="1:12" s="15" customFormat="1" ht="19.5" customHeight="1">
      <c r="A35" s="58"/>
      <c r="B35" s="59" t="s">
        <v>62</v>
      </c>
      <c r="C35" s="60"/>
      <c r="D35" s="77">
        <v>-40000</v>
      </c>
      <c r="E35" s="77">
        <v>-40000</v>
      </c>
      <c r="F35" s="77"/>
      <c r="G35" s="77"/>
      <c r="H35" s="77"/>
      <c r="I35" s="77"/>
      <c r="J35" s="77">
        <v>-40000</v>
      </c>
      <c r="K35" s="77">
        <v>-40000</v>
      </c>
      <c r="L35" s="77"/>
    </row>
    <row r="36" spans="1:12" s="15" customFormat="1" ht="25.5" customHeight="1">
      <c r="A36" s="61" t="s">
        <v>63</v>
      </c>
      <c r="B36" s="62"/>
      <c r="C36" s="63">
        <f>C37</f>
        <v>157912</v>
      </c>
      <c r="D36" s="63">
        <f aca="true" t="shared" si="10" ref="D36:L36">D37</f>
        <v>0</v>
      </c>
      <c r="E36" s="63">
        <f t="shared" si="10"/>
        <v>0</v>
      </c>
      <c r="F36" s="63">
        <f t="shared" si="10"/>
        <v>0</v>
      </c>
      <c r="G36" s="63">
        <f t="shared" si="10"/>
        <v>0</v>
      </c>
      <c r="H36" s="63">
        <f t="shared" si="10"/>
        <v>0</v>
      </c>
      <c r="I36" s="63">
        <f t="shared" si="10"/>
        <v>0</v>
      </c>
      <c r="J36" s="63">
        <f t="shared" si="10"/>
        <v>0</v>
      </c>
      <c r="K36" s="63">
        <f t="shared" si="10"/>
        <v>0</v>
      </c>
      <c r="L36" s="63">
        <f t="shared" si="10"/>
        <v>0</v>
      </c>
    </row>
    <row r="37" spans="1:12" s="15" customFormat="1" ht="19.5" customHeight="1">
      <c r="A37" s="37" t="s">
        <v>42</v>
      </c>
      <c r="B37" s="38" t="s">
        <v>64</v>
      </c>
      <c r="C37" s="39">
        <f aca="true" t="shared" si="11" ref="C37:L37">SUM(C38:C39)</f>
        <v>157912</v>
      </c>
      <c r="D37" s="39">
        <f t="shared" si="11"/>
        <v>0</v>
      </c>
      <c r="E37" s="39">
        <f t="shared" si="11"/>
        <v>0</v>
      </c>
      <c r="F37" s="39">
        <f t="shared" si="11"/>
        <v>0</v>
      </c>
      <c r="G37" s="39">
        <f t="shared" si="11"/>
        <v>0</v>
      </c>
      <c r="H37" s="39">
        <f t="shared" si="11"/>
        <v>0</v>
      </c>
      <c r="I37" s="39">
        <f t="shared" si="11"/>
        <v>0</v>
      </c>
      <c r="J37" s="39">
        <f t="shared" si="11"/>
        <v>0</v>
      </c>
      <c r="K37" s="39">
        <f t="shared" si="11"/>
        <v>0</v>
      </c>
      <c r="L37" s="39">
        <f t="shared" si="11"/>
        <v>0</v>
      </c>
    </row>
    <row r="38" spans="1:12" s="16" customFormat="1" ht="54" customHeight="1">
      <c r="A38" s="64"/>
      <c r="B38" s="65" t="s">
        <v>65</v>
      </c>
      <c r="C38" s="66">
        <v>-254482</v>
      </c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22.5">
      <c r="A39" s="67"/>
      <c r="B39" s="68" t="s">
        <v>66</v>
      </c>
      <c r="C39" s="56">
        <v>412394</v>
      </c>
      <c r="D39" s="56"/>
      <c r="E39" s="56"/>
      <c r="F39" s="69"/>
      <c r="G39" s="69"/>
      <c r="H39" s="69"/>
      <c r="I39" s="69"/>
      <c r="J39" s="56"/>
      <c r="K39" s="56"/>
      <c r="L39" s="70"/>
    </row>
    <row r="40" spans="1:12" ht="11.25">
      <c r="A40" s="71"/>
      <c r="B40" s="72"/>
      <c r="C40" s="73"/>
      <c r="D40" s="73"/>
      <c r="E40" s="73"/>
      <c r="F40" s="74"/>
      <c r="G40" s="74"/>
      <c r="H40" s="74"/>
      <c r="I40" s="74"/>
      <c r="J40" s="73"/>
      <c r="K40" s="73"/>
      <c r="L40" s="74"/>
    </row>
    <row r="41" spans="1:12" ht="15.75">
      <c r="A41" s="71"/>
      <c r="B41" s="76" t="s">
        <v>67</v>
      </c>
      <c r="C41" s="75"/>
      <c r="D41" s="75"/>
      <c r="E41" s="75" t="s">
        <v>68</v>
      </c>
      <c r="F41" s="75"/>
      <c r="G41" s="75"/>
      <c r="H41" s="74"/>
      <c r="I41" s="74"/>
      <c r="J41" s="73"/>
      <c r="K41" s="73"/>
      <c r="L41" s="74"/>
    </row>
    <row r="42" spans="2:10" ht="15.75">
      <c r="B42" s="30" t="s">
        <v>50</v>
      </c>
      <c r="C42" s="19"/>
      <c r="D42" s="19"/>
      <c r="E42" s="20"/>
      <c r="F42" s="19"/>
      <c r="G42" s="19"/>
      <c r="H42" s="19"/>
      <c r="I42" s="19"/>
      <c r="J42" s="19"/>
    </row>
    <row r="43" spans="2:10" ht="15.75">
      <c r="B43" s="30"/>
      <c r="C43" s="19"/>
      <c r="D43" s="19"/>
      <c r="E43" s="19"/>
      <c r="F43" s="19"/>
      <c r="G43" s="19"/>
      <c r="H43" s="19"/>
      <c r="I43" s="19"/>
      <c r="J43" s="19"/>
    </row>
    <row r="44" spans="2:10" ht="15.75">
      <c r="B44" s="31"/>
      <c r="C44" s="19"/>
      <c r="D44" s="19"/>
      <c r="E44" s="19"/>
      <c r="F44" s="19"/>
      <c r="G44" s="19"/>
      <c r="H44" s="19"/>
      <c r="I44" s="19"/>
      <c r="J44" s="19"/>
    </row>
    <row r="45" spans="2:10" ht="15.75">
      <c r="B45" s="30"/>
      <c r="C45" s="19"/>
      <c r="D45" s="19"/>
      <c r="E45" s="19"/>
      <c r="F45" s="19"/>
      <c r="G45" s="19"/>
      <c r="H45" s="19"/>
      <c r="I45" s="19"/>
      <c r="J45" s="19"/>
    </row>
    <row r="46" spans="2:10" ht="15.75">
      <c r="B46" s="30"/>
      <c r="C46" s="19" t="s">
        <v>69</v>
      </c>
      <c r="D46" s="19"/>
      <c r="E46" s="19"/>
      <c r="F46" s="19"/>
      <c r="G46" s="19"/>
      <c r="H46" s="19"/>
      <c r="I46" s="19"/>
      <c r="J46" s="19"/>
    </row>
    <row r="47" spans="2:10" ht="1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5">
      <c r="B49" s="19" t="s">
        <v>70</v>
      </c>
      <c r="C49" s="19"/>
      <c r="D49" s="19" t="s">
        <v>71</v>
      </c>
      <c r="E49" s="19"/>
      <c r="F49" s="19"/>
      <c r="G49" s="19"/>
      <c r="H49" s="19"/>
      <c r="I49" s="19"/>
      <c r="J49" s="19"/>
    </row>
    <row r="50" spans="2:10" ht="15">
      <c r="B50" s="19"/>
      <c r="C50" s="19"/>
      <c r="D50" s="19" t="s">
        <v>72</v>
      </c>
      <c r="E50" s="19"/>
      <c r="F50" s="19"/>
      <c r="G50" s="19"/>
      <c r="H50" s="19"/>
      <c r="I50" s="19"/>
      <c r="J50" s="19"/>
    </row>
  </sheetData>
  <sheetProtection/>
  <mergeCells count="4">
    <mergeCell ref="C4:K4"/>
    <mergeCell ref="A6:B6"/>
    <mergeCell ref="A17:B17"/>
    <mergeCell ref="A29:B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2021-05-11T09:33:41Z</cp:lastPrinted>
  <dcterms:created xsi:type="dcterms:W3CDTF">2016-11-28T09:06:02Z</dcterms:created>
  <dcterms:modified xsi:type="dcterms:W3CDTF">2021-05-11T10:01:56Z</dcterms:modified>
  <cp:category/>
  <cp:version/>
  <cp:contentType/>
  <cp:contentStatus/>
</cp:coreProperties>
</file>