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<sst xmlns="http://schemas.openxmlformats.org/spreadsheetml/2006/main" count="98" uniqueCount="78">
  <si>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</si>
  <si>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</si>
  <si>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</si>
  <si>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</si>
  <si>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</si>
  <si>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</si>
  <si>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</si>
  <si>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</si>
  <si>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</si>
  <si>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</si>
  <si>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</si>
  <si>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</si>
  <si>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</si>
  <si>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</si>
  <si>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</si>
  <si>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</si>
  <si>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</si>
  <si>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</si>
  <si>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</si>
  <si>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</si>
  <si>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</si>
  <si>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</si>
  <si>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</si>
  <si>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</si>
  <si>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</si>
  <si>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</si>
  <si>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</si>
  <si>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</si>
  <si>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</si>
  <si>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</si>
  <si>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</si>
  <si>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</si>
  <si>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</si>
  <si>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</si>
  <si>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</si>
  <si>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</si>
  <si>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</si>
  <si>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</si>
  <si>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</si>
  <si>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</si>
  <si>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</si>
  <si>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</si>
  <si>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</si>
  <si>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</si>
  <si>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</si>
  <si>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</si>
  <si>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</si>
  <si>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Total titlul 70</t>
  </si>
  <si>
    <t>TOTAL INVESTITII TITLUL 58+TITLUL 70+TITLUL 55+TITLUL 51</t>
  </si>
  <si>
    <t>Fonduri</t>
  </si>
  <si>
    <t>nerambrs.</t>
  </si>
  <si>
    <t>Lucrari noi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</si>
  <si>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</si>
  <si>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</si>
  <si>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</si>
  <si>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</si>
  <si>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Cap. 65.02 Învățământ</t>
  </si>
  <si>
    <t>Reabilitare internat Liceul tehnologic nr. 1</t>
  </si>
  <si>
    <t>ANEXA NR. 4 LA HCL NR____/2021</t>
  </si>
  <si>
    <t>Majorarea valorii obiectivelor de investiții ale bugetului local pentru anul 2021</t>
  </si>
  <si>
    <t>Cap.51.02-Autoritati executive</t>
  </si>
  <si>
    <t>Proiect POCA CP 16/2021-consultanță</t>
  </si>
  <si>
    <t>Sistem de tratare a apei cu dozator-4buc</t>
  </si>
  <si>
    <t>Mobilier Școala  ”George Voevidca”</t>
  </si>
  <si>
    <t>Mobilier și dotări Liceul Tehnologic pentru bucătărie și sala de mese</t>
  </si>
  <si>
    <t>Reabilitare si modernizare  Şcoală gimnazială nr. 2 „George Voevidca”, municipiul Campulung Moldovenesc, judetul Suceava-proiectare asistenta tehnica si execuție</t>
  </si>
  <si>
    <t>Cresterea eficientei energetice a infrastructurii de iluminat public in Municipiul Campulung Moldovenesc - documentații</t>
  </si>
  <si>
    <t>Cresterea eficientei energetice a infrastructurii de iluminat public in Municipiul Campulung Moldovenesc - consultanță</t>
  </si>
  <si>
    <t>Cap. 83.02.-Agricultura, silvicultura, piscicultura si vanatoare</t>
  </si>
  <si>
    <t>Cap. 87,02 Turism</t>
  </si>
  <si>
    <t>Supliment amenajament pastoral</t>
  </si>
  <si>
    <t>Primar,                                                                              Director executiv,</t>
  </si>
  <si>
    <t>Transfer investitii Spital Psihiatrie</t>
  </si>
  <si>
    <t>Amenajare curte cu asfalt Școala  ”George Voevidca”</t>
  </si>
  <si>
    <t>Reabilitare imprejmuire  Școala  ”George Voevidca”</t>
  </si>
  <si>
    <t xml:space="preserve">               Prevederi 2021</t>
  </si>
  <si>
    <t>SF: Dezvoltarea infrastructurii prin realizarea unui obiectiv cu destinație comerț și alimentație publică la domeniul schiabil Rarău din Municipiul Campulung Moldovenesc</t>
  </si>
  <si>
    <t>Taxe si avize Dezvoltarea infrastructurii prin realizarea unui obiectiv cu destinație comerț și alimentație publică la domeniul schiabil Rarău din Municipiul Campulung Moldovenesc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</si>
</sst>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</numFmts>
  <fonts count="63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37" fontId="53" fillId="34" borderId="24" xfId="0" applyNumberFormat="1" applyFont="1" applyFill="1" applyBorder="1" applyAlignment="1">
      <alignment horizontal="center" vertical="top"/>
    </xf>
    <xf numFmtId="37" fontId="53" fillId="35" borderId="24" xfId="0" applyNumberFormat="1" applyFont="1" applyFill="1" applyBorder="1" applyAlignment="1">
      <alignment horizontal="center"/>
    </xf>
    <xf numFmtId="188" fontId="54" fillId="36" borderId="25" xfId="0" applyNumberFormat="1" applyFont="1" applyFill="1" applyBorder="1" applyAlignment="1">
      <alignment horizontal="center"/>
    </xf>
    <xf numFmtId="188" fontId="54" fillId="37" borderId="26" xfId="0" applyNumberFormat="1" applyFont="1" applyFill="1" applyBorder="1" applyAlignment="1">
      <alignment horizontal="center"/>
    </xf>
    <xf numFmtId="37" fontId="55" fillId="38" borderId="27" xfId="0" applyNumberFormat="1" applyFont="1" applyFill="1" applyBorder="1" applyAlignment="1">
      <alignment horizontal="center"/>
    </xf>
    <xf numFmtId="37" fontId="53" fillId="39" borderId="24" xfId="0" applyNumberFormat="1" applyFont="1" applyFill="1" applyBorder="1" applyAlignment="1">
      <alignment horizontal="center"/>
    </xf>
    <xf numFmtId="37" fontId="56" fillId="40" borderId="24" xfId="0" applyNumberFormat="1" applyFont="1" applyFill="1" applyBorder="1" applyAlignment="1">
      <alignment horizontal="center"/>
    </xf>
    <xf numFmtId="37" fontId="56" fillId="35" borderId="24" xfId="0" applyNumberFormat="1" applyFont="1" applyFill="1" applyBorder="1" applyAlignment="1">
      <alignment horizontal="center"/>
    </xf>
    <xf numFmtId="3" fontId="57" fillId="41" borderId="28" xfId="0" applyNumberFormat="1" applyFont="1" applyFill="1" applyBorder="1" applyAlignment="1">
      <alignment horizontal="center"/>
    </xf>
    <xf numFmtId="3" fontId="57" fillId="41" borderId="26" xfId="0" applyNumberFormat="1" applyFont="1" applyFill="1" applyBorder="1" applyAlignment="1">
      <alignment horizontal="center"/>
    </xf>
    <xf numFmtId="3" fontId="57" fillId="0" borderId="29" xfId="0" applyNumberFormat="1" applyFont="1" applyBorder="1" applyAlignment="1">
      <alignment horizontal="center"/>
    </xf>
    <xf numFmtId="3" fontId="57" fillId="41" borderId="30" xfId="0" applyNumberFormat="1" applyFont="1" applyFill="1" applyBorder="1" applyAlignment="1">
      <alignment horizontal="center"/>
    </xf>
    <xf numFmtId="3" fontId="54" fillId="0" borderId="31" xfId="0" applyNumberFormat="1" applyFont="1" applyBorder="1" applyAlignment="1">
      <alignment horizontal="center"/>
    </xf>
    <xf numFmtId="37" fontId="53" fillId="38" borderId="24" xfId="0" applyNumberFormat="1" applyFont="1" applyFill="1" applyBorder="1" applyAlignment="1">
      <alignment horizontal="center"/>
    </xf>
    <xf numFmtId="37" fontId="53" fillId="40" borderId="24" xfId="0" applyNumberFormat="1" applyFont="1" applyFill="1" applyBorder="1" applyAlignment="1">
      <alignment horizontal="center"/>
    </xf>
    <xf numFmtId="37" fontId="56" fillId="0" borderId="32" xfId="0" applyNumberFormat="1" applyFont="1" applyBorder="1" applyAlignment="1">
      <alignment horizontal="center"/>
    </xf>
    <xf numFmtId="37" fontId="53" fillId="34" borderId="32" xfId="0" applyNumberFormat="1" applyFont="1" applyFill="1" applyBorder="1" applyAlignment="1">
      <alignment horizontal="center"/>
    </xf>
    <xf numFmtId="37" fontId="56" fillId="0" borderId="33" xfId="0" applyNumberFormat="1" applyFont="1" applyBorder="1" applyAlignment="1">
      <alignment horizontal="center"/>
    </xf>
    <xf numFmtId="37" fontId="56" fillId="0" borderId="34" xfId="0" applyNumberFormat="1" applyFont="1" applyBorder="1" applyAlignment="1">
      <alignment horizontal="center"/>
    </xf>
    <xf numFmtId="1" fontId="53" fillId="0" borderId="35" xfId="0" applyNumberFormat="1" applyFont="1" applyBorder="1" applyAlignment="1">
      <alignment horizontal="center"/>
    </xf>
    <xf numFmtId="37" fontId="53" fillId="42" borderId="24" xfId="0" applyNumberFormat="1" applyFont="1" applyFill="1" applyBorder="1" applyAlignment="1">
      <alignment horizontal="center"/>
    </xf>
    <xf numFmtId="37" fontId="56" fillId="0" borderId="24" xfId="0" applyNumberFormat="1" applyFont="1" applyBorder="1" applyAlignment="1">
      <alignment horizontal="center"/>
    </xf>
    <xf numFmtId="1" fontId="55" fillId="0" borderId="35" xfId="0" applyNumberFormat="1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188" fontId="57" fillId="37" borderId="26" xfId="0" applyNumberFormat="1" applyFont="1" applyFill="1" applyBorder="1" applyAlignment="1">
      <alignment horizontal="center"/>
    </xf>
    <xf numFmtId="0" fontId="58" fillId="43" borderId="0" xfId="0" applyFont="1" applyFill="1" applyBorder="1" applyAlignment="1">
      <alignment horizontal="center"/>
    </xf>
    <xf numFmtId="3" fontId="59" fillId="44" borderId="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1" fontId="54" fillId="36" borderId="36" xfId="0" applyNumberFormat="1" applyFont="1" applyFill="1" applyBorder="1" applyAlignment="1">
      <alignment horizontal="center"/>
    </xf>
    <xf numFmtId="0" fontId="60" fillId="37" borderId="37" xfId="0" applyFont="1" applyFill="1" applyBorder="1" applyAlignment="1">
      <alignment horizontal="center"/>
    </xf>
    <xf numFmtId="0" fontId="60" fillId="37" borderId="38" xfId="0" applyFont="1" applyFill="1" applyBorder="1" applyAlignment="1">
      <alignment horizontal="center"/>
    </xf>
    <xf numFmtId="1" fontId="54" fillId="37" borderId="39" xfId="0" applyNumberFormat="1" applyFont="1" applyFill="1" applyBorder="1" applyAlignment="1">
      <alignment horizontal="center" vertical="center"/>
    </xf>
    <xf numFmtId="0" fontId="60" fillId="0" borderId="28" xfId="0" applyFont="1" applyBorder="1" applyAlignment="1">
      <alignment horizontal="center"/>
    </xf>
    <xf numFmtId="0" fontId="57" fillId="0" borderId="28" xfId="0" applyFont="1" applyBorder="1" applyAlignment="1">
      <alignment horizontal="center" vertical="center" wrapText="1"/>
    </xf>
    <xf numFmtId="1" fontId="57" fillId="0" borderId="28" xfId="0" applyNumberFormat="1" applyFont="1" applyBorder="1" applyAlignment="1">
      <alignment horizontal="center"/>
    </xf>
    <xf numFmtId="1" fontId="54" fillId="0" borderId="28" xfId="0" applyNumberFormat="1" applyFont="1" applyBorder="1" applyAlignment="1">
      <alignment horizontal="center"/>
    </xf>
    <xf numFmtId="0" fontId="54" fillId="36" borderId="40" xfId="0" applyFont="1" applyFill="1" applyBorder="1" applyAlignment="1">
      <alignment horizontal="left"/>
    </xf>
    <xf numFmtId="0" fontId="57" fillId="36" borderId="39" xfId="0" applyFont="1" applyFill="1" applyBorder="1" applyAlignment="1">
      <alignment horizontal="center" wrapText="1"/>
    </xf>
    <xf numFmtId="3" fontId="54" fillId="36" borderId="38" xfId="0" applyNumberFormat="1" applyFont="1" applyFill="1" applyBorder="1" applyAlignment="1">
      <alignment horizontal="center"/>
    </xf>
    <xf numFmtId="0" fontId="54" fillId="41" borderId="41" xfId="0" applyFont="1" applyFill="1" applyBorder="1" applyAlignment="1">
      <alignment horizontal="center"/>
    </xf>
    <xf numFmtId="0" fontId="54" fillId="41" borderId="28" xfId="0" applyFont="1" applyFill="1" applyBorder="1" applyAlignment="1">
      <alignment horizontal="center"/>
    </xf>
    <xf numFmtId="3" fontId="54" fillId="41" borderId="28" xfId="0" applyNumberFormat="1" applyFont="1" applyFill="1" applyBorder="1" applyAlignment="1">
      <alignment horizontal="center"/>
    </xf>
    <xf numFmtId="0" fontId="54" fillId="43" borderId="42" xfId="0" applyFont="1" applyFill="1" applyBorder="1" applyAlignment="1">
      <alignment horizontal="center"/>
    </xf>
    <xf numFmtId="0" fontId="57" fillId="44" borderId="26" xfId="0" applyFont="1" applyFill="1" applyBorder="1" applyAlignment="1">
      <alignment horizontal="center" wrapText="1"/>
    </xf>
    <xf numFmtId="3" fontId="57" fillId="44" borderId="26" xfId="0" applyNumberFormat="1" applyFont="1" applyFill="1" applyBorder="1" applyAlignment="1">
      <alignment horizontal="center" vertical="center"/>
    </xf>
    <xf numFmtId="3" fontId="57" fillId="44" borderId="31" xfId="0" applyNumberFormat="1" applyFont="1" applyFill="1" applyBorder="1" applyAlignment="1">
      <alignment horizontal="center" vertical="center"/>
    </xf>
    <xf numFmtId="3" fontId="57" fillId="44" borderId="24" xfId="0" applyNumberFormat="1" applyFont="1" applyFill="1" applyBorder="1" applyAlignment="1">
      <alignment horizontal="center" vertical="center"/>
    </xf>
    <xf numFmtId="0" fontId="54" fillId="43" borderId="24" xfId="0" applyFont="1" applyFill="1" applyBorder="1" applyAlignment="1">
      <alignment horizontal="center"/>
    </xf>
    <xf numFmtId="0" fontId="57" fillId="44" borderId="24" xfId="0" applyFont="1" applyFill="1" applyBorder="1" applyAlignment="1">
      <alignment horizontal="center" wrapText="1"/>
    </xf>
    <xf numFmtId="188" fontId="54" fillId="45" borderId="26" xfId="0" applyNumberFormat="1" applyFont="1" applyFill="1" applyBorder="1" applyAlignment="1">
      <alignment horizontal="center"/>
    </xf>
    <xf numFmtId="0" fontId="53" fillId="34" borderId="43" xfId="0" applyFont="1" applyFill="1" applyBorder="1" applyAlignment="1">
      <alignment horizontal="center"/>
    </xf>
    <xf numFmtId="0" fontId="56" fillId="34" borderId="24" xfId="0" applyFont="1" applyFill="1" applyBorder="1" applyAlignment="1">
      <alignment horizontal="center" wrapText="1"/>
    </xf>
    <xf numFmtId="0" fontId="55" fillId="34" borderId="44" xfId="0" applyFont="1" applyFill="1" applyBorder="1" applyAlignment="1">
      <alignment horizontal="center"/>
    </xf>
    <xf numFmtId="2" fontId="56" fillId="34" borderId="24" xfId="0" applyNumberFormat="1" applyFont="1" applyFill="1" applyBorder="1" applyAlignment="1">
      <alignment horizontal="center" wrapText="1"/>
    </xf>
    <xf numFmtId="0" fontId="60" fillId="37" borderId="26" xfId="0" applyFont="1" applyFill="1" applyBorder="1" applyAlignment="1">
      <alignment horizontal="center"/>
    </xf>
    <xf numFmtId="0" fontId="54" fillId="37" borderId="26" xfId="0" applyFont="1" applyFill="1" applyBorder="1" applyAlignment="1">
      <alignment horizontal="center"/>
    </xf>
    <xf numFmtId="0" fontId="60" fillId="37" borderId="29" xfId="0" applyFont="1" applyFill="1" applyBorder="1" applyAlignment="1">
      <alignment horizontal="center"/>
    </xf>
    <xf numFmtId="0" fontId="61" fillId="41" borderId="45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3" fillId="34" borderId="24" xfId="0" applyFont="1" applyFill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7" fillId="0" borderId="28" xfId="0" applyFont="1" applyBorder="1" applyAlignment="1">
      <alignment horizontal="center" wrapText="1"/>
    </xf>
    <xf numFmtId="0" fontId="53" fillId="42" borderId="24" xfId="0" applyFont="1" applyFill="1" applyBorder="1" applyAlignment="1">
      <alignment horizontal="center"/>
    </xf>
    <xf numFmtId="0" fontId="62" fillId="0" borderId="47" xfId="0" applyFont="1" applyBorder="1" applyAlignment="1">
      <alignment horizontal="center"/>
    </xf>
    <xf numFmtId="0" fontId="57" fillId="0" borderId="48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/>
    </xf>
    <xf numFmtId="0" fontId="54" fillId="43" borderId="24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3" fillId="38" borderId="44" xfId="0" applyFont="1" applyFill="1" applyBorder="1" applyAlignment="1">
      <alignment horizontal="center" wrapText="1"/>
    </xf>
    <xf numFmtId="0" fontId="53" fillId="38" borderId="49" xfId="0" applyFont="1" applyFill="1" applyBorder="1" applyAlignment="1">
      <alignment horizontal="center" wrapText="1"/>
    </xf>
    <xf numFmtId="0" fontId="54" fillId="36" borderId="41" xfId="0" applyFont="1" applyFill="1" applyBorder="1" applyAlignment="1">
      <alignment horizontal="center" wrapText="1"/>
    </xf>
    <xf numFmtId="0" fontId="56" fillId="34" borderId="24" xfId="0" applyFont="1" applyFill="1" applyBorder="1" applyAlignment="1">
      <alignment horizontal="center"/>
    </xf>
    <xf numFmtId="0" fontId="53" fillId="34" borderId="44" xfId="0" applyFont="1" applyFill="1" applyBorder="1" applyAlignment="1">
      <alignment horizontal="center" vertical="top" wrapText="1"/>
    </xf>
    <xf numFmtId="0" fontId="53" fillId="34" borderId="49" xfId="0" applyFont="1" applyFill="1" applyBorder="1" applyAlignment="1">
      <alignment horizontal="center" vertical="top" wrapText="1"/>
    </xf>
    <xf numFmtId="0" fontId="53" fillId="34" borderId="24" xfId="0" applyFont="1" applyFill="1" applyBorder="1" applyAlignment="1">
      <alignment horizontal="center" vertical="top" wrapText="1"/>
    </xf>
    <xf numFmtId="0" fontId="55" fillId="34" borderId="24" xfId="0" applyFont="1" applyFill="1" applyBorder="1" applyAlignment="1">
      <alignment horizontal="center"/>
    </xf>
    <xf numFmtId="0" fontId="54" fillId="36" borderId="41" xfId="0" applyFont="1" applyFill="1" applyBorder="1" applyAlignment="1">
      <alignment horizontal="center"/>
    </xf>
    <xf numFmtId="0" fontId="57" fillId="37" borderId="26" xfId="0" applyFont="1" applyFill="1" applyBorder="1" applyAlignment="1">
      <alignment horizontal="center"/>
    </xf>
    <xf numFmtId="0" fontId="53" fillId="38" borderId="50" xfId="0" applyFont="1" applyFill="1" applyBorder="1" applyAlignment="1">
      <alignment horizontal="left"/>
    </xf>
    <xf numFmtId="0" fontId="55" fillId="38" borderId="51" xfId="0" applyFont="1" applyFill="1" applyBorder="1" applyAlignment="1">
      <alignment horizontal="center"/>
    </xf>
    <xf numFmtId="0" fontId="53" fillId="46" borderId="47" xfId="0" applyFont="1" applyFill="1" applyBorder="1" applyAlignment="1">
      <alignment horizontal="center"/>
    </xf>
    <xf numFmtId="0" fontId="53" fillId="46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25">
      <selection activeCell="B54" sqref="B54:B55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58</v>
      </c>
      <c r="K1" s="2"/>
    </row>
    <row r="2" ht="11.25">
      <c r="B2" s="1" t="s">
        <v>1</v>
      </c>
    </row>
    <row r="3" ht="14.25" customHeight="1"/>
    <row r="4" spans="3:11" ht="11.25">
      <c r="C4" s="91" t="s">
        <v>59</v>
      </c>
      <c r="D4" s="91"/>
      <c r="E4" s="91"/>
      <c r="F4" s="91"/>
      <c r="G4" s="91"/>
      <c r="H4" s="91"/>
      <c r="I4" s="91"/>
      <c r="J4" s="91"/>
      <c r="K4" s="91"/>
    </row>
    <row r="5" ht="14.25" customHeight="1" thickBot="1"/>
    <row r="6" spans="1:12" ht="21.75" customHeight="1" thickBot="1">
      <c r="A6" s="92" t="s">
        <v>2</v>
      </c>
      <c r="B6" s="93"/>
      <c r="C6" s="3" t="s">
        <v>3</v>
      </c>
      <c r="D6" s="4" t="s">
        <v>4</v>
      </c>
      <c r="E6" s="10"/>
      <c r="F6" s="19"/>
      <c r="G6" s="19"/>
      <c r="H6" s="19" t="s">
        <v>75</v>
      </c>
      <c r="I6" s="19"/>
      <c r="J6" s="19"/>
      <c r="K6" s="19"/>
      <c r="L6" s="20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2021</v>
      </c>
      <c r="E8" s="6" t="s">
        <v>7</v>
      </c>
      <c r="F8" s="22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1" t="s">
        <v>11</v>
      </c>
      <c r="G10" s="21" t="s">
        <v>12</v>
      </c>
      <c r="H10" s="21" t="s">
        <v>13</v>
      </c>
      <c r="I10" s="21" t="s">
        <v>49</v>
      </c>
      <c r="J10" s="21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50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1">
        <v>3</v>
      </c>
      <c r="E16" s="21" t="s">
        <v>32</v>
      </c>
      <c r="F16" s="21" t="s">
        <v>33</v>
      </c>
      <c r="G16" s="21" t="s">
        <v>34</v>
      </c>
      <c r="H16" s="13" t="s">
        <v>35</v>
      </c>
      <c r="I16" s="21" t="s">
        <v>36</v>
      </c>
      <c r="J16" s="21" t="s">
        <v>37</v>
      </c>
      <c r="K16" s="13" t="s">
        <v>38</v>
      </c>
      <c r="L16" s="20" t="s">
        <v>39</v>
      </c>
    </row>
    <row r="17" spans="1:12" s="14" customFormat="1" ht="25.5" customHeight="1">
      <c r="A17" s="98" t="s">
        <v>48</v>
      </c>
      <c r="B17" s="99"/>
      <c r="C17" s="24">
        <f>C18+C48</f>
        <v>749600</v>
      </c>
      <c r="D17" s="24">
        <f aca="true" t="shared" si="0" ref="D17:L17">D18+D48</f>
        <v>386400</v>
      </c>
      <c r="E17" s="24">
        <f t="shared" si="0"/>
        <v>386400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386400</v>
      </c>
      <c r="K17" s="24">
        <f t="shared" si="0"/>
        <v>386400</v>
      </c>
      <c r="L17" s="24">
        <f t="shared" si="0"/>
        <v>0</v>
      </c>
    </row>
    <row r="18" spans="1:12" s="14" customFormat="1" ht="15.75" customHeight="1">
      <c r="A18" s="100"/>
      <c r="B18" s="100" t="s">
        <v>47</v>
      </c>
      <c r="C18" s="24">
        <f>C22+C25+C34+C40+C43</f>
        <v>715100</v>
      </c>
      <c r="D18" s="24">
        <f aca="true" t="shared" si="1" ref="D18:L18">D22+D25+D34+D40+D43</f>
        <v>351900</v>
      </c>
      <c r="E18" s="24">
        <f t="shared" si="1"/>
        <v>351900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>
        <f t="shared" si="1"/>
        <v>0</v>
      </c>
      <c r="J18" s="24">
        <f t="shared" si="1"/>
        <v>351900</v>
      </c>
      <c r="K18" s="24">
        <f t="shared" si="1"/>
        <v>351900</v>
      </c>
      <c r="L18" s="24">
        <f t="shared" si="1"/>
        <v>0</v>
      </c>
    </row>
    <row r="19" spans="1:12" s="14" customFormat="1" ht="15.75" customHeight="1">
      <c r="A19" s="83" t="s">
        <v>40</v>
      </c>
      <c r="B19" s="86" t="s">
        <v>41</v>
      </c>
      <c r="C19" s="24">
        <f>C26</f>
        <v>180000</v>
      </c>
      <c r="D19" s="24">
        <f aca="true" t="shared" si="2" ref="D19:L19">D26</f>
        <v>180000</v>
      </c>
      <c r="E19" s="24">
        <f t="shared" si="2"/>
        <v>180000</v>
      </c>
      <c r="F19" s="24">
        <f t="shared" si="2"/>
        <v>0</v>
      </c>
      <c r="G19" s="24">
        <f t="shared" si="2"/>
        <v>0</v>
      </c>
      <c r="H19" s="24">
        <f t="shared" si="2"/>
        <v>0</v>
      </c>
      <c r="I19" s="24">
        <f t="shared" si="2"/>
        <v>0</v>
      </c>
      <c r="J19" s="24">
        <f t="shared" si="2"/>
        <v>180000</v>
      </c>
      <c r="K19" s="24">
        <f t="shared" si="2"/>
        <v>180000</v>
      </c>
      <c r="L19" s="24">
        <f t="shared" si="2"/>
        <v>0</v>
      </c>
    </row>
    <row r="20" spans="1:12" s="14" customFormat="1" ht="12.75" customHeight="1">
      <c r="A20" s="83" t="s">
        <v>42</v>
      </c>
      <c r="B20" s="83" t="s">
        <v>43</v>
      </c>
      <c r="C20" s="24">
        <f>C35</f>
        <v>0</v>
      </c>
      <c r="D20" s="24">
        <f aca="true" t="shared" si="3" ref="D20:L20">D35</f>
        <v>14800</v>
      </c>
      <c r="E20" s="24">
        <f t="shared" si="3"/>
        <v>14800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  <c r="J20" s="24">
        <f t="shared" si="3"/>
        <v>14800</v>
      </c>
      <c r="K20" s="24">
        <f t="shared" si="3"/>
        <v>14800</v>
      </c>
      <c r="L20" s="24">
        <f t="shared" si="3"/>
        <v>0</v>
      </c>
    </row>
    <row r="21" spans="1:12" s="15" customFormat="1" ht="14.25" customHeight="1">
      <c r="A21" s="101" t="s">
        <v>44</v>
      </c>
      <c r="B21" s="83" t="s">
        <v>45</v>
      </c>
      <c r="C21" s="25">
        <f>C37+C23+C30+C41+C44</f>
        <v>535100</v>
      </c>
      <c r="D21" s="25">
        <f aca="true" t="shared" si="4" ref="D21:L21">D37+D23+D30+D41+D44</f>
        <v>157100</v>
      </c>
      <c r="E21" s="25">
        <f t="shared" si="4"/>
        <v>157100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157100</v>
      </c>
      <c r="K21" s="25">
        <f t="shared" si="4"/>
        <v>157100</v>
      </c>
      <c r="L21" s="25">
        <f t="shared" si="4"/>
        <v>0</v>
      </c>
    </row>
    <row r="22" spans="1:12" s="15" customFormat="1" ht="14.25" customHeight="1">
      <c r="A22" s="102" t="s">
        <v>60</v>
      </c>
      <c r="B22" s="102"/>
      <c r="C22" s="26">
        <f>C23</f>
        <v>154000</v>
      </c>
      <c r="D22" s="26">
        <f aca="true" t="shared" si="5" ref="D22:L22">D23</f>
        <v>24000</v>
      </c>
      <c r="E22" s="26">
        <f t="shared" si="5"/>
        <v>24000</v>
      </c>
      <c r="F22" s="26">
        <f t="shared" si="5"/>
        <v>0</v>
      </c>
      <c r="G22" s="26">
        <f t="shared" si="5"/>
        <v>0</v>
      </c>
      <c r="H22" s="26">
        <f t="shared" si="5"/>
        <v>0</v>
      </c>
      <c r="I22" s="26">
        <f t="shared" si="5"/>
        <v>0</v>
      </c>
      <c r="J22" s="26">
        <f t="shared" si="5"/>
        <v>24000</v>
      </c>
      <c r="K22" s="26">
        <f t="shared" si="5"/>
        <v>24000</v>
      </c>
      <c r="L22" s="26">
        <f t="shared" si="5"/>
        <v>0</v>
      </c>
    </row>
    <row r="23" spans="1:12" s="15" customFormat="1" ht="14.25" customHeight="1">
      <c r="A23" s="103" t="s">
        <v>44</v>
      </c>
      <c r="B23" s="103" t="s">
        <v>45</v>
      </c>
      <c r="C23" s="48">
        <f>C24</f>
        <v>154000</v>
      </c>
      <c r="D23" s="48">
        <f aca="true" t="shared" si="6" ref="D23:L23">D24</f>
        <v>24000</v>
      </c>
      <c r="E23" s="48">
        <f t="shared" si="6"/>
        <v>24000</v>
      </c>
      <c r="F23" s="48">
        <f t="shared" si="6"/>
        <v>0</v>
      </c>
      <c r="G23" s="48">
        <f t="shared" si="6"/>
        <v>0</v>
      </c>
      <c r="H23" s="48">
        <f t="shared" si="6"/>
        <v>0</v>
      </c>
      <c r="I23" s="48">
        <f t="shared" si="6"/>
        <v>0</v>
      </c>
      <c r="J23" s="48">
        <f t="shared" si="6"/>
        <v>24000</v>
      </c>
      <c r="K23" s="48">
        <f t="shared" si="6"/>
        <v>24000</v>
      </c>
      <c r="L23" s="48">
        <f t="shared" si="6"/>
        <v>0</v>
      </c>
    </row>
    <row r="24" spans="1:12" s="15" customFormat="1" ht="14.25" customHeight="1">
      <c r="A24" s="97"/>
      <c r="B24" s="97" t="s">
        <v>61</v>
      </c>
      <c r="C24" s="31">
        <v>154000</v>
      </c>
      <c r="D24" s="31">
        <v>24000</v>
      </c>
      <c r="E24" s="31">
        <v>24000</v>
      </c>
      <c r="F24" s="31"/>
      <c r="G24" s="31"/>
      <c r="H24" s="31"/>
      <c r="I24" s="31"/>
      <c r="J24" s="31">
        <v>24000</v>
      </c>
      <c r="K24" s="31">
        <v>24000</v>
      </c>
      <c r="L24" s="31"/>
    </row>
    <row r="25" spans="1:12" s="15" customFormat="1" ht="14.25" customHeight="1">
      <c r="A25" s="104" t="s">
        <v>56</v>
      </c>
      <c r="B25" s="105"/>
      <c r="C25" s="28">
        <f>C26+C30</f>
        <v>233400</v>
      </c>
      <c r="D25" s="28">
        <f aca="true" t="shared" si="7" ref="D25:L25">D26+D30</f>
        <v>233400</v>
      </c>
      <c r="E25" s="28">
        <f t="shared" si="7"/>
        <v>233400</v>
      </c>
      <c r="F25" s="28">
        <f t="shared" si="7"/>
        <v>0</v>
      </c>
      <c r="G25" s="28">
        <f t="shared" si="7"/>
        <v>0</v>
      </c>
      <c r="H25" s="28">
        <f t="shared" si="7"/>
        <v>0</v>
      </c>
      <c r="I25" s="28">
        <f t="shared" si="7"/>
        <v>0</v>
      </c>
      <c r="J25" s="28">
        <f t="shared" si="7"/>
        <v>233400</v>
      </c>
      <c r="K25" s="28">
        <f t="shared" si="7"/>
        <v>233400</v>
      </c>
      <c r="L25" s="28">
        <f t="shared" si="7"/>
        <v>0</v>
      </c>
    </row>
    <row r="26" spans="1:12" s="15" customFormat="1" ht="14.25" customHeight="1">
      <c r="A26" s="106" t="s">
        <v>40</v>
      </c>
      <c r="B26" s="107" t="s">
        <v>51</v>
      </c>
      <c r="C26" s="29">
        <f>C27+C28+C29</f>
        <v>180000</v>
      </c>
      <c r="D26" s="29">
        <f aca="true" t="shared" si="8" ref="D26:L26">D27+D28+D29</f>
        <v>180000</v>
      </c>
      <c r="E26" s="29">
        <f t="shared" si="8"/>
        <v>180000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180000</v>
      </c>
      <c r="K26" s="29">
        <f t="shared" si="8"/>
        <v>180000</v>
      </c>
      <c r="L26" s="29">
        <f t="shared" si="8"/>
        <v>0</v>
      </c>
    </row>
    <row r="27" spans="1:12" s="15" customFormat="1" ht="27" customHeight="1">
      <c r="A27" s="74"/>
      <c r="B27" s="75" t="s">
        <v>73</v>
      </c>
      <c r="C27" s="30">
        <v>60000</v>
      </c>
      <c r="D27" s="30">
        <v>60000</v>
      </c>
      <c r="E27" s="30">
        <v>60000</v>
      </c>
      <c r="F27" s="30"/>
      <c r="G27" s="30"/>
      <c r="H27" s="30"/>
      <c r="I27" s="30"/>
      <c r="J27" s="30">
        <v>60000</v>
      </c>
      <c r="K27" s="30">
        <v>60000</v>
      </c>
      <c r="L27" s="30"/>
    </row>
    <row r="28" spans="1:12" s="15" customFormat="1" ht="27" customHeight="1">
      <c r="A28" s="74"/>
      <c r="B28" s="75" t="s">
        <v>74</v>
      </c>
      <c r="C28" s="30">
        <v>95000</v>
      </c>
      <c r="D28" s="30">
        <v>95000</v>
      </c>
      <c r="E28" s="30">
        <v>95000</v>
      </c>
      <c r="F28" s="30"/>
      <c r="G28" s="30"/>
      <c r="H28" s="30"/>
      <c r="I28" s="30"/>
      <c r="J28" s="30">
        <v>95000</v>
      </c>
      <c r="K28" s="30">
        <v>95000</v>
      </c>
      <c r="L28" s="30"/>
    </row>
    <row r="29" spans="1:12" s="15" customFormat="1" ht="17.25" customHeight="1">
      <c r="A29" s="76"/>
      <c r="B29" s="77" t="s">
        <v>57</v>
      </c>
      <c r="C29" s="31">
        <v>25000</v>
      </c>
      <c r="D29" s="31">
        <v>25000</v>
      </c>
      <c r="E29" s="31">
        <v>25000</v>
      </c>
      <c r="F29" s="31"/>
      <c r="G29" s="31"/>
      <c r="H29" s="31"/>
      <c r="I29" s="31"/>
      <c r="J29" s="31">
        <v>25000</v>
      </c>
      <c r="K29" s="31">
        <v>25000</v>
      </c>
      <c r="L29" s="25"/>
    </row>
    <row r="30" spans="1:12" s="15" customFormat="1" ht="25.5" customHeight="1">
      <c r="A30" s="78" t="s">
        <v>44</v>
      </c>
      <c r="B30" s="79" t="s">
        <v>45</v>
      </c>
      <c r="C30" s="27">
        <f>C32+C33+C31</f>
        <v>53400</v>
      </c>
      <c r="D30" s="27">
        <f aca="true" t="shared" si="9" ref="D30:L30">D32+D33+D31</f>
        <v>53400</v>
      </c>
      <c r="E30" s="27">
        <f t="shared" si="9"/>
        <v>53400</v>
      </c>
      <c r="F30" s="27">
        <f t="shared" si="9"/>
        <v>0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53400</v>
      </c>
      <c r="K30" s="27">
        <f t="shared" si="9"/>
        <v>53400</v>
      </c>
      <c r="L30" s="27">
        <f t="shared" si="9"/>
        <v>0</v>
      </c>
    </row>
    <row r="31" spans="1:12" s="15" customFormat="1" ht="25.5" customHeight="1">
      <c r="A31" s="80"/>
      <c r="B31" s="75" t="s">
        <v>63</v>
      </c>
      <c r="C31" s="73">
        <v>6900</v>
      </c>
      <c r="D31" s="73">
        <v>6900</v>
      </c>
      <c r="E31" s="73">
        <v>6900</v>
      </c>
      <c r="F31" s="73"/>
      <c r="G31" s="73"/>
      <c r="H31" s="73"/>
      <c r="I31" s="73"/>
      <c r="J31" s="73">
        <v>6900</v>
      </c>
      <c r="K31" s="73">
        <v>6900</v>
      </c>
      <c r="L31" s="73"/>
    </row>
    <row r="32" spans="1:12" s="15" customFormat="1" ht="16.5" customHeight="1">
      <c r="A32" s="81"/>
      <c r="B32" s="82" t="s">
        <v>62</v>
      </c>
      <c r="C32" s="32">
        <v>26000</v>
      </c>
      <c r="D32" s="32">
        <v>26000</v>
      </c>
      <c r="E32" s="33">
        <v>26000</v>
      </c>
      <c r="F32" s="34"/>
      <c r="G32" s="34"/>
      <c r="H32" s="34"/>
      <c r="I32" s="34"/>
      <c r="J32" s="35">
        <v>26000</v>
      </c>
      <c r="K32" s="35">
        <v>26000</v>
      </c>
      <c r="L32" s="36"/>
    </row>
    <row r="33" spans="1:12" s="15" customFormat="1" ht="26.25" customHeight="1">
      <c r="A33" s="76"/>
      <c r="B33" s="75" t="s">
        <v>64</v>
      </c>
      <c r="C33" s="31">
        <v>20500</v>
      </c>
      <c r="D33" s="31">
        <v>20500</v>
      </c>
      <c r="E33" s="31">
        <v>20500</v>
      </c>
      <c r="F33" s="31"/>
      <c r="G33" s="31"/>
      <c r="H33" s="31"/>
      <c r="I33" s="31"/>
      <c r="J33" s="31">
        <v>20500</v>
      </c>
      <c r="K33" s="31">
        <v>20500</v>
      </c>
      <c r="L33" s="25"/>
    </row>
    <row r="34" spans="1:12" s="15" customFormat="1" ht="22.5" customHeight="1">
      <c r="A34" s="94" t="s">
        <v>46</v>
      </c>
      <c r="B34" s="95"/>
      <c r="C34" s="37">
        <f>C37+C35</f>
        <v>154000</v>
      </c>
      <c r="D34" s="37">
        <f aca="true" t="shared" si="10" ref="D34:L34">D37+D35</f>
        <v>40800</v>
      </c>
      <c r="E34" s="37">
        <f t="shared" si="10"/>
        <v>40800</v>
      </c>
      <c r="F34" s="37">
        <f t="shared" si="10"/>
        <v>0</v>
      </c>
      <c r="G34" s="37">
        <f t="shared" si="10"/>
        <v>0</v>
      </c>
      <c r="H34" s="37">
        <f t="shared" si="10"/>
        <v>0</v>
      </c>
      <c r="I34" s="37">
        <f t="shared" si="10"/>
        <v>0</v>
      </c>
      <c r="J34" s="37">
        <f t="shared" si="10"/>
        <v>40800</v>
      </c>
      <c r="K34" s="37">
        <f t="shared" si="10"/>
        <v>40800</v>
      </c>
      <c r="L34" s="37">
        <f t="shared" si="10"/>
        <v>0</v>
      </c>
    </row>
    <row r="35" spans="1:12" s="15" customFormat="1" ht="18" customHeight="1">
      <c r="A35" s="83" t="s">
        <v>42</v>
      </c>
      <c r="B35" s="83" t="s">
        <v>43</v>
      </c>
      <c r="C35" s="38">
        <f>C36</f>
        <v>0</v>
      </c>
      <c r="D35" s="38">
        <f aca="true" t="shared" si="11" ref="D35:L35">D36</f>
        <v>14800</v>
      </c>
      <c r="E35" s="38">
        <f t="shared" si="11"/>
        <v>14800</v>
      </c>
      <c r="F35" s="38">
        <f t="shared" si="11"/>
        <v>0</v>
      </c>
      <c r="G35" s="38">
        <f t="shared" si="11"/>
        <v>0</v>
      </c>
      <c r="H35" s="38">
        <f t="shared" si="11"/>
        <v>0</v>
      </c>
      <c r="I35" s="38">
        <f t="shared" si="11"/>
        <v>0</v>
      </c>
      <c r="J35" s="38">
        <f t="shared" si="11"/>
        <v>14800</v>
      </c>
      <c r="K35" s="38">
        <f t="shared" si="11"/>
        <v>14800</v>
      </c>
      <c r="L35" s="38">
        <f t="shared" si="11"/>
        <v>0</v>
      </c>
    </row>
    <row r="36" spans="1:12" s="15" customFormat="1" ht="38.25" customHeight="1">
      <c r="A36" s="84"/>
      <c r="B36" s="85" t="s">
        <v>65</v>
      </c>
      <c r="C36" s="39"/>
      <c r="D36" s="39">
        <v>14800</v>
      </c>
      <c r="E36" s="40">
        <v>14800</v>
      </c>
      <c r="F36" s="39"/>
      <c r="G36" s="41"/>
      <c r="H36" s="41"/>
      <c r="I36" s="41"/>
      <c r="J36" s="39">
        <v>14800</v>
      </c>
      <c r="K36" s="42">
        <v>14800</v>
      </c>
      <c r="L36" s="43"/>
    </row>
    <row r="37" spans="1:12" s="16" customFormat="1" ht="15.75" customHeight="1">
      <c r="A37" s="83" t="s">
        <v>44</v>
      </c>
      <c r="B37" s="86" t="s">
        <v>45</v>
      </c>
      <c r="C37" s="44">
        <f aca="true" t="shared" si="12" ref="C37:L37">SUM(C38:C39)</f>
        <v>154000</v>
      </c>
      <c r="D37" s="44">
        <f t="shared" si="12"/>
        <v>26000</v>
      </c>
      <c r="E37" s="44">
        <f t="shared" si="12"/>
        <v>26000</v>
      </c>
      <c r="F37" s="44">
        <f t="shared" si="12"/>
        <v>0</v>
      </c>
      <c r="G37" s="44">
        <f t="shared" si="12"/>
        <v>0</v>
      </c>
      <c r="H37" s="44">
        <f t="shared" si="12"/>
        <v>0</v>
      </c>
      <c r="I37" s="44">
        <f t="shared" si="12"/>
        <v>0</v>
      </c>
      <c r="J37" s="44">
        <f t="shared" si="12"/>
        <v>26000</v>
      </c>
      <c r="K37" s="44">
        <f t="shared" si="12"/>
        <v>26000</v>
      </c>
      <c r="L37" s="44">
        <f t="shared" si="12"/>
        <v>0</v>
      </c>
    </row>
    <row r="38" spans="1:12" s="16" customFormat="1" ht="36" customHeight="1">
      <c r="A38" s="87"/>
      <c r="B38" s="88" t="s">
        <v>66</v>
      </c>
      <c r="C38" s="45"/>
      <c r="D38" s="45">
        <v>2000</v>
      </c>
      <c r="E38" s="40">
        <v>2000</v>
      </c>
      <c r="F38" s="45"/>
      <c r="G38" s="45"/>
      <c r="H38" s="45"/>
      <c r="I38" s="45"/>
      <c r="J38" s="45">
        <f>E38</f>
        <v>2000</v>
      </c>
      <c r="K38" s="45">
        <f>E38</f>
        <v>2000</v>
      </c>
      <c r="L38" s="46"/>
    </row>
    <row r="39" spans="1:12" s="16" customFormat="1" ht="41.25" customHeight="1">
      <c r="A39" s="89"/>
      <c r="B39" s="88" t="s">
        <v>67</v>
      </c>
      <c r="C39" s="45">
        <v>154000</v>
      </c>
      <c r="D39" s="45">
        <v>24000</v>
      </c>
      <c r="E39" s="40">
        <v>24000</v>
      </c>
      <c r="F39" s="45"/>
      <c r="G39" s="45"/>
      <c r="H39" s="45"/>
      <c r="I39" s="45"/>
      <c r="J39" s="45">
        <f>E39</f>
        <v>24000</v>
      </c>
      <c r="K39" s="45">
        <f>J39</f>
        <v>24000</v>
      </c>
      <c r="L39" s="47"/>
    </row>
    <row r="40" spans="1:12" s="15" customFormat="1" ht="32.25" customHeight="1">
      <c r="A40" s="96" t="s">
        <v>68</v>
      </c>
      <c r="B40" s="96"/>
      <c r="C40" s="52">
        <f aca="true" t="shared" si="13" ref="C40:L41">C41</f>
        <v>12000</v>
      </c>
      <c r="D40" s="52">
        <f t="shared" si="13"/>
        <v>12000</v>
      </c>
      <c r="E40" s="52">
        <f t="shared" si="13"/>
        <v>12000</v>
      </c>
      <c r="F40" s="52">
        <f t="shared" si="13"/>
        <v>0</v>
      </c>
      <c r="G40" s="52">
        <f t="shared" si="13"/>
        <v>0</v>
      </c>
      <c r="H40" s="52">
        <f t="shared" si="13"/>
        <v>0</v>
      </c>
      <c r="I40" s="52">
        <f t="shared" si="13"/>
        <v>0</v>
      </c>
      <c r="J40" s="52">
        <f t="shared" si="13"/>
        <v>12000</v>
      </c>
      <c r="K40" s="52">
        <f t="shared" si="13"/>
        <v>12000</v>
      </c>
      <c r="L40" s="52">
        <f t="shared" si="13"/>
        <v>0</v>
      </c>
    </row>
    <row r="41" spans="1:12" s="16" customFormat="1" ht="15.75" customHeight="1">
      <c r="A41" s="53" t="s">
        <v>44</v>
      </c>
      <c r="B41" s="54" t="s">
        <v>45</v>
      </c>
      <c r="C41" s="55">
        <f>C42</f>
        <v>12000</v>
      </c>
      <c r="D41" s="55">
        <f t="shared" si="13"/>
        <v>12000</v>
      </c>
      <c r="E41" s="55">
        <f t="shared" si="13"/>
        <v>12000</v>
      </c>
      <c r="F41" s="55">
        <f t="shared" si="13"/>
        <v>0</v>
      </c>
      <c r="G41" s="55">
        <f t="shared" si="13"/>
        <v>0</v>
      </c>
      <c r="H41" s="55">
        <f t="shared" si="13"/>
        <v>0</v>
      </c>
      <c r="I41" s="55">
        <f t="shared" si="13"/>
        <v>0</v>
      </c>
      <c r="J41" s="55">
        <f t="shared" si="13"/>
        <v>12000</v>
      </c>
      <c r="K41" s="55">
        <f t="shared" si="13"/>
        <v>12000</v>
      </c>
      <c r="L41" s="55">
        <f t="shared" si="13"/>
        <v>0</v>
      </c>
    </row>
    <row r="42" spans="1:12" s="23" customFormat="1" ht="18.75" customHeight="1">
      <c r="A42" s="56"/>
      <c r="B42" s="57" t="s">
        <v>70</v>
      </c>
      <c r="C42" s="58">
        <v>12000</v>
      </c>
      <c r="D42" s="58">
        <f>C42</f>
        <v>12000</v>
      </c>
      <c r="E42" s="58">
        <f>D42</f>
        <v>12000</v>
      </c>
      <c r="F42" s="58"/>
      <c r="G42" s="58"/>
      <c r="H42" s="58"/>
      <c r="I42" s="58"/>
      <c r="J42" s="58">
        <f>D42</f>
        <v>12000</v>
      </c>
      <c r="K42" s="58">
        <f>D42</f>
        <v>12000</v>
      </c>
      <c r="L42" s="59"/>
    </row>
    <row r="43" spans="1:12" ht="12.75">
      <c r="A43" s="60" t="s">
        <v>69</v>
      </c>
      <c r="B43" s="61"/>
      <c r="C43" s="62">
        <f>C44</f>
        <v>161700</v>
      </c>
      <c r="D43" s="62">
        <f aca="true" t="shared" si="14" ref="D43:L43">D44</f>
        <v>41700</v>
      </c>
      <c r="E43" s="62">
        <f t="shared" si="14"/>
        <v>41700</v>
      </c>
      <c r="F43" s="62">
        <f t="shared" si="14"/>
        <v>0</v>
      </c>
      <c r="G43" s="62">
        <f t="shared" si="14"/>
        <v>0</v>
      </c>
      <c r="H43" s="62">
        <f t="shared" si="14"/>
        <v>0</v>
      </c>
      <c r="I43" s="62">
        <f t="shared" si="14"/>
        <v>0</v>
      </c>
      <c r="J43" s="62">
        <f t="shared" si="14"/>
        <v>41700</v>
      </c>
      <c r="K43" s="62">
        <f t="shared" si="14"/>
        <v>41700</v>
      </c>
      <c r="L43" s="62">
        <f t="shared" si="14"/>
        <v>0</v>
      </c>
    </row>
    <row r="44" spans="1:12" ht="12.75">
      <c r="A44" s="63" t="s">
        <v>44</v>
      </c>
      <c r="B44" s="64" t="s">
        <v>45</v>
      </c>
      <c r="C44" s="65">
        <f>SUM(C45:C46)</f>
        <v>161700</v>
      </c>
      <c r="D44" s="65">
        <f aca="true" t="shared" si="15" ref="D44:L44">SUM(D45:D46)</f>
        <v>41700</v>
      </c>
      <c r="E44" s="65">
        <f t="shared" si="15"/>
        <v>41700</v>
      </c>
      <c r="F44" s="65">
        <f t="shared" si="15"/>
        <v>0</v>
      </c>
      <c r="G44" s="65">
        <f t="shared" si="15"/>
        <v>0</v>
      </c>
      <c r="H44" s="65">
        <f t="shared" si="15"/>
        <v>0</v>
      </c>
      <c r="I44" s="65">
        <f t="shared" si="15"/>
        <v>0</v>
      </c>
      <c r="J44" s="65">
        <f t="shared" si="15"/>
        <v>41700</v>
      </c>
      <c r="K44" s="65">
        <f t="shared" si="15"/>
        <v>41700</v>
      </c>
      <c r="L44" s="65">
        <f t="shared" si="15"/>
        <v>0</v>
      </c>
    </row>
    <row r="45" spans="1:12" ht="51">
      <c r="A45" s="66"/>
      <c r="B45" s="67" t="s">
        <v>76</v>
      </c>
      <c r="C45" s="68">
        <v>154700</v>
      </c>
      <c r="D45" s="68">
        <v>34700</v>
      </c>
      <c r="E45" s="68">
        <f>D45</f>
        <v>34700</v>
      </c>
      <c r="F45" s="68"/>
      <c r="G45" s="68"/>
      <c r="H45" s="68"/>
      <c r="I45" s="68"/>
      <c r="J45" s="68">
        <f>E45</f>
        <v>34700</v>
      </c>
      <c r="K45" s="68">
        <f>J45</f>
        <v>34700</v>
      </c>
      <c r="L45" s="69"/>
    </row>
    <row r="46" spans="1:12" ht="51">
      <c r="A46" s="71"/>
      <c r="B46" s="72" t="s">
        <v>77</v>
      </c>
      <c r="C46" s="70">
        <v>7000</v>
      </c>
      <c r="D46" s="70">
        <v>7000</v>
      </c>
      <c r="E46" s="70">
        <f>D46</f>
        <v>7000</v>
      </c>
      <c r="F46" s="70"/>
      <c r="G46" s="70"/>
      <c r="H46" s="70"/>
      <c r="I46" s="70"/>
      <c r="J46" s="70">
        <f>E46</f>
        <v>7000</v>
      </c>
      <c r="K46" s="70">
        <f>J46</f>
        <v>7000</v>
      </c>
      <c r="L46" s="70"/>
    </row>
    <row r="47" spans="1:12" ht="12.75">
      <c r="A47" s="71"/>
      <c r="B47" s="72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12.75">
      <c r="A48" s="90" t="s">
        <v>72</v>
      </c>
      <c r="B48" s="90"/>
      <c r="C48" s="70">
        <v>34500</v>
      </c>
      <c r="D48" s="70">
        <v>34500</v>
      </c>
      <c r="E48" s="70">
        <v>34500</v>
      </c>
      <c r="F48" s="70"/>
      <c r="G48" s="70"/>
      <c r="H48" s="70"/>
      <c r="I48" s="70"/>
      <c r="J48" s="70">
        <v>34500</v>
      </c>
      <c r="K48" s="70">
        <v>34500</v>
      </c>
      <c r="L48" s="70"/>
    </row>
    <row r="49" spans="1:12" ht="12.75">
      <c r="A49" s="49"/>
      <c r="B49" s="51" t="s">
        <v>71</v>
      </c>
      <c r="C49" s="51"/>
      <c r="D49" s="51"/>
      <c r="E49" s="51"/>
      <c r="F49" s="51"/>
      <c r="G49" s="50"/>
      <c r="H49" s="50"/>
      <c r="I49" s="50"/>
      <c r="J49" s="50"/>
      <c r="K49" s="50"/>
      <c r="L49" s="50"/>
    </row>
    <row r="50" ht="11.25">
      <c r="B50" s="1" t="s">
        <v>54</v>
      </c>
    </row>
    <row r="52" ht="11.25">
      <c r="B52" s="1" t="s">
        <v>52</v>
      </c>
    </row>
    <row r="54" ht="11.25">
      <c r="B54" s="1" t="s">
        <v>55</v>
      </c>
    </row>
    <row r="55" ht="11.25">
      <c r="E55" s="1" t="s">
        <v>53</v>
      </c>
    </row>
  </sheetData>
  <sheetProtection/>
  <mergeCells count="7">
    <mergeCell ref="A48:B48"/>
    <mergeCell ref="C4:K4"/>
    <mergeCell ref="A6:B6"/>
    <mergeCell ref="A17:B17"/>
    <mergeCell ref="A34:B34"/>
    <mergeCell ref="A22:B22"/>
    <mergeCell ref="A40:B4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2021-11-15T08:14:20Z</cp:lastPrinted>
  <dcterms:created xsi:type="dcterms:W3CDTF">2016-11-28T09:06:02Z</dcterms:created>
  <dcterms:modified xsi:type="dcterms:W3CDTF">2021-11-15T08:20:40Z</dcterms:modified>
  <cp:category/>
  <cp:version/>
  <cp:contentType/>
  <cp:contentStatus/>
</cp:coreProperties>
</file>