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ana_2018\Proiecte hotarari\ph cont executie trim II 2024\"/>
    </mc:Choice>
  </mc:AlternateContent>
  <xr:revisionPtr revIDLastSave="0" documentId="13_ncr:1_{2A81BDB7-C3C0-4C0F-AAF0-A5C10FD31DFA}" xr6:coauthVersionLast="47" xr6:coauthVersionMax="47" xr10:uidLastSave="{00000000-0000-0000-0000-000000000000}"/>
  <bookViews>
    <workbookView xWindow="-108" yWindow="-108" windowWidth="23256" windowHeight="12576" xr2:uid="{F2A33D66-0A9F-495F-858D-44A4B10614D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7" i="1" l="1"/>
  <c r="I27" i="1"/>
  <c r="K27" i="1" s="1"/>
  <c r="H27" i="1"/>
  <c r="G27" i="1"/>
  <c r="G24" i="1" s="1"/>
  <c r="F27" i="1"/>
  <c r="E27" i="1"/>
  <c r="D27" i="1"/>
  <c r="J25" i="1"/>
  <c r="I25" i="1"/>
  <c r="I24" i="1" s="1"/>
  <c r="H25" i="1"/>
  <c r="G25" i="1"/>
  <c r="F25" i="1"/>
  <c r="F24" i="1" s="1"/>
  <c r="E25" i="1"/>
  <c r="E24" i="1" s="1"/>
  <c r="D25" i="1"/>
  <c r="D24" i="1" s="1"/>
  <c r="J24" i="1"/>
  <c r="J22" i="1"/>
  <c r="J21" i="1" s="1"/>
  <c r="I22" i="1"/>
  <c r="H22" i="1"/>
  <c r="G22" i="1"/>
  <c r="F22" i="1"/>
  <c r="E22" i="1"/>
  <c r="E21" i="1" s="1"/>
  <c r="D22" i="1"/>
  <c r="D21" i="1" s="1"/>
  <c r="I21" i="1"/>
  <c r="K21" i="1" s="1"/>
  <c r="H21" i="1"/>
  <c r="G21" i="1"/>
  <c r="F21" i="1"/>
  <c r="J18" i="1"/>
  <c r="I18" i="1"/>
  <c r="I15" i="1" s="1"/>
  <c r="I14" i="1" s="1"/>
  <c r="I13" i="1" s="1"/>
  <c r="H18" i="1"/>
  <c r="G18" i="1"/>
  <c r="F18" i="1"/>
  <c r="E18" i="1"/>
  <c r="D18" i="1"/>
  <c r="J16" i="1"/>
  <c r="J15" i="1" s="1"/>
  <c r="I16" i="1"/>
  <c r="H16" i="1"/>
  <c r="G16" i="1"/>
  <c r="G15" i="1" s="1"/>
  <c r="G14" i="1" s="1"/>
  <c r="G13" i="1" s="1"/>
  <c r="F16" i="1"/>
  <c r="E16" i="1"/>
  <c r="E15" i="1" s="1"/>
  <c r="D16" i="1"/>
  <c r="D15" i="1" s="1"/>
  <c r="H15" i="1"/>
  <c r="L16" i="1"/>
  <c r="K17" i="1"/>
  <c r="L18" i="1"/>
  <c r="K19" i="1"/>
  <c r="K20" i="1"/>
  <c r="L22" i="1"/>
  <c r="L21" i="1" s="1"/>
  <c r="K23" i="1"/>
  <c r="L25" i="1"/>
  <c r="K26" i="1"/>
  <c r="L27" i="1"/>
  <c r="K28" i="1"/>
  <c r="K29" i="1"/>
  <c r="K30" i="1"/>
  <c r="K31" i="1"/>
  <c r="K32" i="1"/>
  <c r="K33" i="1"/>
  <c r="K34" i="1"/>
  <c r="K35" i="1"/>
  <c r="K36" i="1"/>
  <c r="E14" i="1" l="1"/>
  <c r="E13" i="1" s="1"/>
  <c r="J14" i="1"/>
  <c r="J13" i="1" s="1"/>
  <c r="F15" i="1"/>
  <c r="F14" i="1" s="1"/>
  <c r="F13" i="1" s="1"/>
  <c r="K25" i="1"/>
  <c r="D14" i="1"/>
  <c r="D13" i="1" s="1"/>
  <c r="L15" i="1"/>
  <c r="K16" i="1"/>
  <c r="H24" i="1"/>
  <c r="H14" i="1" s="1"/>
  <c r="H13" i="1" s="1"/>
  <c r="K22" i="1"/>
  <c r="K24" i="1"/>
  <c r="L24" i="1"/>
  <c r="K15" i="1"/>
  <c r="L14" i="1"/>
  <c r="L13" i="1" s="1"/>
  <c r="K18" i="1"/>
  <c r="K13" i="1" l="1"/>
  <c r="K14" i="1"/>
</calcChain>
</file>

<file path=xl/sharedStrings.xml><?xml version="1.0" encoding="utf-8"?>
<sst xmlns="http://schemas.openxmlformats.org/spreadsheetml/2006/main" count="554" uniqueCount="232">
  <si>
    <t>Cont de executie - Cheltuieli - Bugetul institutiilor publice si activitatilor finantate integral sau partial din venituri proprii</t>
  </si>
  <si>
    <t>Denumirea indicatorilor</t>
  </si>
  <si>
    <t>A</t>
  </si>
  <si>
    <t>Cod indicator</t>
  </si>
  <si>
    <t>B</t>
  </si>
  <si>
    <t>Credite de angajament</t>
  </si>
  <si>
    <t>aprobate la finele perioadei de raportare</t>
  </si>
  <si>
    <t>trimestriale cumulate</t>
  </si>
  <si>
    <t>Credite bugetare</t>
  </si>
  <si>
    <t>Angajamente bugetare</t>
  </si>
  <si>
    <t>Angajamente legale</t>
  </si>
  <si>
    <t>Plati efectuate</t>
  </si>
  <si>
    <t>Angajamente legale de platit</t>
  </si>
  <si>
    <t>8=6-7</t>
  </si>
  <si>
    <t>Cheltuieli efective</t>
  </si>
  <si>
    <t>1</t>
  </si>
  <si>
    <t>TOTAL CHELTUIELI ( cod 50.10+59.10+63.10+69.10+79.10)</t>
  </si>
  <si>
    <t>49.10</t>
  </si>
  <si>
    <t>18</t>
  </si>
  <si>
    <t>Partea a III-a  CHELTUIELI SOCIAL-CULTURALE ( COD 65.10+66.10+67.10+68.10)</t>
  </si>
  <si>
    <t>63.10</t>
  </si>
  <si>
    <t>19</t>
  </si>
  <si>
    <t>Invatamant (cod 65.10.01 la 65.10.05+65.10.07+65.10.11+65.10.50)</t>
  </si>
  <si>
    <t>65.10</t>
  </si>
  <si>
    <t>22</t>
  </si>
  <si>
    <t>Invatamânt prescolar si primar ( COD 65.10.03.01+65.10.03.02)</t>
  </si>
  <si>
    <t>65.10.03</t>
  </si>
  <si>
    <t>23</t>
  </si>
  <si>
    <t>Invatamant prescolar</t>
  </si>
  <si>
    <t>65.10.03.01</t>
  </si>
  <si>
    <t>25</t>
  </si>
  <si>
    <t>Invatamânt secundar ( cod 65.10.04.01 la  cod 65.10.04.03)</t>
  </si>
  <si>
    <t>65.10.04</t>
  </si>
  <si>
    <t>26</t>
  </si>
  <si>
    <t xml:space="preserve">Invatamant secundar inferior   </t>
  </si>
  <si>
    <t>65.10.04.01</t>
  </si>
  <si>
    <t>27</t>
  </si>
  <si>
    <t xml:space="preserve">Invatamant secundar superior   </t>
  </si>
  <si>
    <t>65.10.04.02</t>
  </si>
  <si>
    <t>38</t>
  </si>
  <si>
    <t>Sanatate ( cod 66.10.06+66.10.08+66.10.50)</t>
  </si>
  <si>
    <t>66.10</t>
  </si>
  <si>
    <t>44</t>
  </si>
  <si>
    <t>Servicii medicale în unităţi sanitare cu paturi ( cod 66.10.06.01)</t>
  </si>
  <si>
    <t>66.10.06</t>
  </si>
  <si>
    <t>45</t>
  </si>
  <si>
    <t>Spitale generale</t>
  </si>
  <si>
    <t>66.10.06.01</t>
  </si>
  <si>
    <t>51</t>
  </si>
  <si>
    <t>Cultura, recreere si religie ( 67.10.03+67.10.05+67.10.50)</t>
  </si>
  <si>
    <t>67.10</t>
  </si>
  <si>
    <t>53</t>
  </si>
  <si>
    <t>Servicii culturale ( cod 67.10.03.03 la cod 67.10.03.07+67.10.03.09 la cod 67.10.03.11+67.10.03.15+67.10.03.30 )</t>
  </si>
  <si>
    <t>67.10.03</t>
  </si>
  <si>
    <t>54</t>
  </si>
  <si>
    <t>Muzee</t>
  </si>
  <si>
    <t>67.10.03.03</t>
  </si>
  <si>
    <t>65</t>
  </si>
  <si>
    <t>Servicii recreative si sportive ( cod 67.10.05.01)</t>
  </si>
  <si>
    <t>67.10.05</t>
  </si>
  <si>
    <t>66</t>
  </si>
  <si>
    <t>Sport</t>
  </si>
  <si>
    <t>67.10.05.01</t>
  </si>
  <si>
    <t>67</t>
  </si>
  <si>
    <t>Alte servicii in domeniile culturii, recreerii si religiei</t>
  </si>
  <si>
    <t>67.10.50</t>
  </si>
  <si>
    <t>110</t>
  </si>
  <si>
    <t>VII. REZERVE, EXCEDENT / DEFICIT</t>
  </si>
  <si>
    <t>96.10</t>
  </si>
  <si>
    <t>111</t>
  </si>
  <si>
    <t>EXCEDENT    98.10.96 + 98.10.97</t>
  </si>
  <si>
    <t>98.10</t>
  </si>
  <si>
    <t>112</t>
  </si>
  <si>
    <t xml:space="preserve">    Excedentul secţiunii de funcţionare</t>
  </si>
  <si>
    <t>98.10.96</t>
  </si>
  <si>
    <t>113</t>
  </si>
  <si>
    <t xml:space="preserve">    Excedentul secţiunii de dezvoltare</t>
  </si>
  <si>
    <t>98.10.97</t>
  </si>
  <si>
    <t>114</t>
  </si>
  <si>
    <t>DEFICIT   99.10.96 + 99.10.97</t>
  </si>
  <si>
    <t>99.10</t>
  </si>
  <si>
    <t>115</t>
  </si>
  <si>
    <t xml:space="preserve">    Deficitul secţiunii de funcţionare</t>
  </si>
  <si>
    <t>99.10.96</t>
  </si>
  <si>
    <t>116</t>
  </si>
  <si>
    <t xml:space="preserve">    Deficitul secţiunii de dezvoltare</t>
  </si>
  <si>
    <t>99.10.97</t>
  </si>
  <si>
    <t>CONSILIUL LOCAL</t>
  </si>
  <si>
    <t>MUNICIPIUL CÂMPULUNG MOLDOVENESC                                                               ANEXA NR. 4 LA HCL NR. _____/2024</t>
  </si>
  <si>
    <t>CHELTUIELI CURENTE  (cod 10+20+30+40+50+51+55+56+57+59)</t>
  </si>
  <si>
    <t>01</t>
  </si>
  <si>
    <t>TITLUL I  CHELTUIELI DE PERSONAL   (cod 10.01 la 10.03)</t>
  </si>
  <si>
    <t>10</t>
  </si>
  <si>
    <t>Cheltuieli salariale in bani</t>
  </si>
  <si>
    <t>10.01</t>
  </si>
  <si>
    <t>Salarii de baza</t>
  </si>
  <si>
    <t>10.01.01</t>
  </si>
  <si>
    <t>Sporuri pentru conditii de munca</t>
  </si>
  <si>
    <t>10.01.05</t>
  </si>
  <si>
    <t>Alte sporuri</t>
  </si>
  <si>
    <t>10.01.06</t>
  </si>
  <si>
    <t>Fond aferent platii cu ora</t>
  </si>
  <si>
    <t>10.01.11</t>
  </si>
  <si>
    <t>Indemnizatii platite unor persoane din afara unitatii</t>
  </si>
  <si>
    <t>10.01.12</t>
  </si>
  <si>
    <t xml:space="preserve">Drepturi de delegare </t>
  </si>
  <si>
    <t>10.01.13</t>
  </si>
  <si>
    <t>Îndemnizaţii de hrană</t>
  </si>
  <si>
    <t>10.01.17</t>
  </si>
  <si>
    <t>Alte drepturi salariale in bani</t>
  </si>
  <si>
    <t>10.01.30</t>
  </si>
  <si>
    <t>Cheltuieli salariale in natura  (cod 10.02.01 la 10.02.06+10.02.30)</t>
  </si>
  <si>
    <t>10.02</t>
  </si>
  <si>
    <t>Vouchere de vacanţă</t>
  </si>
  <si>
    <t>10.02.06</t>
  </si>
  <si>
    <t>Contributii  (cod 10.03.01 la 10.03.06)</t>
  </si>
  <si>
    <t>10.03</t>
  </si>
  <si>
    <t>Contributia asiguratorie pentru munca</t>
  </si>
  <si>
    <t>10.03.07</t>
  </si>
  <si>
    <t>TITLUL II  BUNURI SI SERVICII  (cod 20.01 la 20.06+20.09 la 20.16+20.18 la 20.27+20.30)</t>
  </si>
  <si>
    <t>20</t>
  </si>
  <si>
    <t xml:space="preserve">Bunuri si servicii </t>
  </si>
  <si>
    <t>20.01</t>
  </si>
  <si>
    <t>Furnituri de birou</t>
  </si>
  <si>
    <t>20.01.01</t>
  </si>
  <si>
    <t>Materiale pentru curatenie</t>
  </si>
  <si>
    <t>20.01.02</t>
  </si>
  <si>
    <t>Incalzit, Iluminat si forta motrica</t>
  </si>
  <si>
    <t>20.01.03</t>
  </si>
  <si>
    <t>Apa, canal si salubritate</t>
  </si>
  <si>
    <t>20.01.04</t>
  </si>
  <si>
    <t>Carburanti si lubrifianti</t>
  </si>
  <si>
    <t>20.01.05</t>
  </si>
  <si>
    <t>Piese de schimb</t>
  </si>
  <si>
    <t>20.01.06</t>
  </si>
  <si>
    <t>Transport</t>
  </si>
  <si>
    <t>20.01.07</t>
  </si>
  <si>
    <t xml:space="preserve">Posta, telecomunicatii, radio, tv, internet </t>
  </si>
  <si>
    <t>20.01.08</t>
  </si>
  <si>
    <t xml:space="preserve">Materiale si prestari de servicii cu caracter functional </t>
  </si>
  <si>
    <t>20.01.09</t>
  </si>
  <si>
    <t>Alte bunuri si servicii pentru intretinere si functionare</t>
  </si>
  <si>
    <t>20.01.30</t>
  </si>
  <si>
    <t xml:space="preserve">Reparatii curente </t>
  </si>
  <si>
    <t>20.02</t>
  </si>
  <si>
    <t>Hrana  (cod 20.03.01+20.03.02)</t>
  </si>
  <si>
    <t>20.03</t>
  </si>
  <si>
    <t>Hrana pentru oameni</t>
  </si>
  <si>
    <t>20.03.01</t>
  </si>
  <si>
    <t>Hrana pentru animale</t>
  </si>
  <si>
    <t>20.03.02</t>
  </si>
  <si>
    <t>Medicamente si materiale sanitare  (cod 20.04.01 la 20.04.04)</t>
  </si>
  <si>
    <t>20.04</t>
  </si>
  <si>
    <t xml:space="preserve">Medicamente </t>
  </si>
  <si>
    <t>20.04.01</t>
  </si>
  <si>
    <t>59</t>
  </si>
  <si>
    <t>Materiale sanitare</t>
  </si>
  <si>
    <t>20.04.02</t>
  </si>
  <si>
    <t>Reactivi</t>
  </si>
  <si>
    <t>20.04.03</t>
  </si>
  <si>
    <t>Dezinfectanti</t>
  </si>
  <si>
    <t>20.04.04</t>
  </si>
  <si>
    <t>Bunuri de natura obiectelor de inventar  (cod 20.05.01+20.05.03+20.05.30)</t>
  </si>
  <si>
    <t>20.05</t>
  </si>
  <si>
    <t>Uniforme si echipament</t>
  </si>
  <si>
    <t>20.05.01</t>
  </si>
  <si>
    <t>Lenjerie si accesorii de pat</t>
  </si>
  <si>
    <t>20.05.03</t>
  </si>
  <si>
    <t>Alte obiecte de inventar</t>
  </si>
  <si>
    <t>20.05.30</t>
  </si>
  <si>
    <t>Deplasari, detasari, transferari  (cod 20.06.01+20.06.02)</t>
  </si>
  <si>
    <t>20.06</t>
  </si>
  <si>
    <t>Deplasari interne, detaşări, transferari</t>
  </si>
  <si>
    <t>20.06.01</t>
  </si>
  <si>
    <t>Deplasari in strainatate</t>
  </si>
  <si>
    <t>20.06.02</t>
  </si>
  <si>
    <t>71</t>
  </si>
  <si>
    <t>Carti, publicatii si materiale documentare</t>
  </si>
  <si>
    <t>20.11</t>
  </si>
  <si>
    <t>Pregatire profesionala</t>
  </si>
  <si>
    <t>20.13</t>
  </si>
  <si>
    <t>Protectia muncii</t>
  </si>
  <si>
    <t>20.14</t>
  </si>
  <si>
    <t>84</t>
  </si>
  <si>
    <t>Alte cheltuieli  (cod 20.30.01 la 20.30.04+20.30.06+20.30.07+20.30.09+20.30.30)</t>
  </si>
  <si>
    <t>20.30</t>
  </si>
  <si>
    <t>Reclama si publicitate</t>
  </si>
  <si>
    <t>20.30.01</t>
  </si>
  <si>
    <t xml:space="preserve">Protocol si reprezentare </t>
  </si>
  <si>
    <t>20.30.02</t>
  </si>
  <si>
    <t>Prime de asigurare non-viata</t>
  </si>
  <si>
    <t>20.30.03</t>
  </si>
  <si>
    <t>Alte cheltuieli cu bunuri si servicii</t>
  </si>
  <si>
    <t>20.30.30</t>
  </si>
  <si>
    <t>TITLUL XI ALTE CHELTUIELI   (cod 59.01+59.02+59.11+59.12+59.15+59.17+59.22+59.25+59.30+59.35+59.38+59.40+59.41+59.42)</t>
  </si>
  <si>
    <t>Actiuni cu caracter stiintific si social cultural</t>
  </si>
  <si>
    <t>59.22</t>
  </si>
  <si>
    <t>Sume aferente persoanelor cu handicap neincadrate</t>
  </si>
  <si>
    <t>59.40</t>
  </si>
  <si>
    <t>PLATI EFECTUATE IN ANII PRECEDENTI SI RECUPERATE IN ANUL CURENT (cod 85)</t>
  </si>
  <si>
    <t>TITLUL XXI PLATI EFECTUATE IN ANII PRECEDENTI SI RECUPERATE IN ANUL CURENT</t>
  </si>
  <si>
    <t>85</t>
  </si>
  <si>
    <t>Plati efectuate in anii precedenti si recuperate in anul curent</t>
  </si>
  <si>
    <t>85.01</t>
  </si>
  <si>
    <t>Plati efectuate in anii precedenti si recuperate in anul curent - sectiunea functionare</t>
  </si>
  <si>
    <t>85.01.01</t>
  </si>
  <si>
    <t>CHELTUIELI DE CAPITAL  (cod 71+72)</t>
  </si>
  <si>
    <t>70</t>
  </si>
  <si>
    <t>TITLUL XV  ACTIVE NEFINANCIARE  (cod 71.01 la 71.03)</t>
  </si>
  <si>
    <t>Active fixe</t>
  </si>
  <si>
    <t>71.01</t>
  </si>
  <si>
    <t>Constructii</t>
  </si>
  <si>
    <t>71.01.01</t>
  </si>
  <si>
    <t>Masini, echipamente si mijloace de transport</t>
  </si>
  <si>
    <t>71.01.02</t>
  </si>
  <si>
    <t>Mobilier, aparatura birotica si alte active corporale</t>
  </si>
  <si>
    <t>71.01.03</t>
  </si>
  <si>
    <t>Alte active fixe</t>
  </si>
  <si>
    <t>71.01.30</t>
  </si>
  <si>
    <t xml:space="preserve">Reparatii capitale aferente activelor fixe  </t>
  </si>
  <si>
    <t>71.03</t>
  </si>
  <si>
    <t>SECȚIUNEA DE FUNCȚIONARE</t>
  </si>
  <si>
    <t>SECȚIUNEA DE DEZVOLTARE</t>
  </si>
  <si>
    <t>PRIMAR,</t>
  </si>
  <si>
    <t>DIRECTOR EXECUTIV,</t>
  </si>
  <si>
    <t>NEGURĂ MIHĂIȚĂ</t>
  </si>
  <si>
    <t>FLORESCU IULIANA GEORGETA</t>
  </si>
  <si>
    <t>VIZĂ CFP</t>
  </si>
  <si>
    <t>PREȘEDINTE DE ȘEDINȚĂ,</t>
  </si>
  <si>
    <t>SECRETAR GENERAL,</t>
  </si>
  <si>
    <t>ERHAN RODICA</t>
  </si>
  <si>
    <t>Trimestrul: 2, Anul: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</si>
</sst>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Verdana"/>
      <family val="2"/>
    </font>
    <font>
      <sz val="8"/>
      <color theme="1"/>
      <name val="Verdana"/>
      <family val="2"/>
    </font>
    <font>
      <b/>
      <sz val="8"/>
      <color theme="1"/>
      <name val="Verdana"/>
      <family val="2"/>
    </font>
    <font>
      <b/>
      <sz val="11"/>
      <color theme="1"/>
      <name val="Verdana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4" fillId="0" borderId="1" xfId="0" applyFont="1" applyBorder="1" applyAlignment="1">
      <alignment horizontal="center" vertical="center" wrapText="1" shrinkToFit="1"/>
    </xf>
    <xf numFmtId="0" fontId="0" fillId="0" borderId="0" xfId="0" applyAlignment="1">
      <alignment wrapText="1"/>
    </xf>
    <xf numFmtId="49" fontId="0" fillId="0" borderId="0" xfId="0" applyNumberFormat="1" applyAlignment="1">
      <alignment wrapText="1" shrinkToFit="1"/>
    </xf>
    <xf numFmtId="4" fontId="0" fillId="0" borderId="0" xfId="0" applyNumberFormat="1" applyAlignment="1">
      <alignment wrapText="1"/>
    </xf>
    <xf numFmtId="49" fontId="3" fillId="0" borderId="2" xfId="0" applyNumberFormat="1" applyFont="1" applyBorder="1" applyAlignment="1">
      <alignment wrapText="1" shrinkToFit="1"/>
    </xf>
    <xf numFmtId="4" fontId="3" fillId="0" borderId="2" xfId="0" applyNumberFormat="1" applyFont="1" applyBorder="1" applyAlignment="1">
      <alignment wrapText="1"/>
    </xf>
    <xf numFmtId="0" fontId="1" fillId="0" borderId="0" xfId="0" applyFont="1"/>
    <xf numFmtId="49" fontId="6" fillId="0" borderId="0" xfId="0" applyNumberFormat="1" applyFont="1" applyAlignment="1">
      <alignment wrapText="1" shrinkToFit="1"/>
    </xf>
    <xf numFmtId="0" fontId="6" fillId="0" borderId="0" xfId="0" applyFont="1"/>
    <xf numFmtId="0" fontId="5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 shrinkToFit="1"/>
    </xf>
    <xf numFmtId="49" fontId="0" fillId="0" borderId="0" xfId="0" applyNumberFormat="1"/>
    <xf numFmtId="49" fontId="0" fillId="0" borderId="0" xfId="0" applyNumberFormat="1" applyAlignment="1">
      <alignment horizontal="right"/>
    </xf>
    <xf numFmtId="49" fontId="2" fillId="0" borderId="0" xfId="0" applyNumberFormat="1" applyFont="1" applyAlignment="1">
      <alignment horizontal="center" vertical="center" wrapText="1" shrinkToFit="1"/>
    </xf>
    <xf numFmtId="49" fontId="0" fillId="0" borderId="0" xfId="0" applyNumberFormat="1" applyAlignment="1">
      <alignment horizontal="center"/>
    </xf>
    <xf numFmtId="49" fontId="5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086823-66FA-4E31-BDFD-CF9BE6462527}">
  <sheetPr>
    <pageSetUpPr fitToPage="1"/>
  </sheetPr>
  <dimension ref="A1:T283"/>
  <sheetViews>
    <sheetView tabSelected="1" topLeftCell="B3" workbookViewId="0">
      <selection activeCell="B274" sqref="B274:G283"/>
    </sheetView>
  </sheetViews>
  <sheetFormatPr defaultRowHeight="14.4" x14ac:dyDescent="0.3"/>
  <cols>
    <col min="1" max="1" width="3.44140625" hidden="1" customWidth="1"/>
    <col min="2" max="2" width="41.88671875" customWidth="1"/>
    <col min="3" max="3" width="11.77734375" customWidth="1"/>
    <col min="4" max="5" width="14.44140625" hidden="1" customWidth="1"/>
    <col min="6" max="7" width="14.44140625" customWidth="1"/>
    <col min="8" max="9" width="14.44140625" hidden="1" customWidth="1"/>
    <col min="10" max="10" width="14.44140625" customWidth="1"/>
    <col min="11" max="12" width="14.44140625" hidden="1" customWidth="1"/>
  </cols>
  <sheetData>
    <row r="1" spans="1:12" x14ac:dyDescent="0.3">
      <c r="A1" s="12" t="s">
        <v>88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</row>
    <row r="2" spans="1:12" x14ac:dyDescent="0.3">
      <c r="A2" s="12" t="s">
        <v>87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</row>
    <row r="3" spans="1:12" x14ac:dyDescent="0.3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</row>
    <row r="4" spans="1:12" ht="70.05" customHeight="1" x14ac:dyDescent="0.3">
      <c r="A4" s="14" t="s">
        <v>0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</row>
    <row r="5" spans="1:12" x14ac:dyDescent="0.3">
      <c r="A5" s="15" t="s">
        <v>231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</row>
    <row r="6" spans="1:12" ht="15" thickBot="1" x14ac:dyDescent="0.35"/>
    <row r="7" spans="1:12" s="2" customFormat="1" ht="15" thickBot="1" x14ac:dyDescent="0.35">
      <c r="A7" s="11" t="s">
        <v>1</v>
      </c>
      <c r="B7" s="11"/>
      <c r="C7" s="11" t="s">
        <v>3</v>
      </c>
      <c r="D7" s="11" t="s">
        <v>5</v>
      </c>
      <c r="E7" s="11"/>
      <c r="F7" s="11" t="s">
        <v>8</v>
      </c>
      <c r="G7" s="11"/>
      <c r="H7" s="11" t="s">
        <v>9</v>
      </c>
      <c r="I7" s="11" t="s">
        <v>10</v>
      </c>
      <c r="J7" s="11" t="s">
        <v>11</v>
      </c>
      <c r="K7" s="11" t="s">
        <v>12</v>
      </c>
      <c r="L7" s="11" t="s">
        <v>14</v>
      </c>
    </row>
    <row r="8" spans="1:12" s="2" customFormat="1" ht="15" thickBot="1" x14ac:dyDescent="0.35">
      <c r="A8" s="11"/>
      <c r="B8" s="11"/>
      <c r="C8" s="11"/>
      <c r="D8" s="11" t="s">
        <v>6</v>
      </c>
      <c r="E8" s="11" t="s">
        <v>7</v>
      </c>
      <c r="F8" s="11" t="s">
        <v>6</v>
      </c>
      <c r="G8" s="11" t="s">
        <v>7</v>
      </c>
      <c r="H8" s="11"/>
      <c r="I8" s="11"/>
      <c r="J8" s="11"/>
      <c r="K8" s="11"/>
      <c r="L8" s="11"/>
    </row>
    <row r="9" spans="1:12" s="2" customFormat="1" ht="15" thickBot="1" x14ac:dyDescent="0.35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</row>
    <row r="10" spans="1:12" s="2" customFormat="1" ht="15" thickBot="1" x14ac:dyDescent="0.35">
      <c r="A10" s="11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</row>
    <row r="11" spans="1:12" s="2" customFormat="1" ht="15" thickBot="1" x14ac:dyDescent="0.35">
      <c r="A11" s="11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</row>
    <row r="12" spans="1:12" s="2" customFormat="1" ht="15" thickBot="1" x14ac:dyDescent="0.35">
      <c r="A12" s="11" t="s">
        <v>2</v>
      </c>
      <c r="B12" s="11"/>
      <c r="C12" s="1" t="s">
        <v>4</v>
      </c>
      <c r="D12" s="1">
        <v>1</v>
      </c>
      <c r="E12" s="1">
        <v>2</v>
      </c>
      <c r="F12" s="1">
        <v>3</v>
      </c>
      <c r="G12" s="1">
        <v>4</v>
      </c>
      <c r="H12" s="1">
        <v>5</v>
      </c>
      <c r="I12" s="1">
        <v>6</v>
      </c>
      <c r="J12" s="1">
        <v>7</v>
      </c>
      <c r="K12" s="1" t="s">
        <v>13</v>
      </c>
      <c r="L12" s="1">
        <v>9</v>
      </c>
    </row>
    <row r="13" spans="1:12" s="2" customFormat="1" ht="21.6" x14ac:dyDescent="0.3">
      <c r="A13" s="5" t="s">
        <v>15</v>
      </c>
      <c r="B13" s="5" t="s">
        <v>16</v>
      </c>
      <c r="C13" s="5" t="s">
        <v>17</v>
      </c>
      <c r="D13" s="6">
        <f t="shared" ref="D13:J13" si="0">+D14</f>
        <v>0</v>
      </c>
      <c r="E13" s="6">
        <f t="shared" si="0"/>
        <v>0</v>
      </c>
      <c r="F13" s="6">
        <f t="shared" si="0"/>
        <v>56824760</v>
      </c>
      <c r="G13" s="6">
        <f t="shared" si="0"/>
        <v>33062170</v>
      </c>
      <c r="H13" s="6">
        <f t="shared" si="0"/>
        <v>50652149</v>
      </c>
      <c r="I13" s="6">
        <f t="shared" si="0"/>
        <v>50652149</v>
      </c>
      <c r="J13" s="6">
        <f t="shared" si="0"/>
        <v>27636971</v>
      </c>
      <c r="K13" s="6">
        <f t="shared" ref="K13:K36" si="1">I13-J13</f>
        <v>23015178</v>
      </c>
      <c r="L13" s="6">
        <f>+L14</f>
        <v>14353139</v>
      </c>
    </row>
    <row r="14" spans="1:12" s="2" customFormat="1" ht="21.6" x14ac:dyDescent="0.3">
      <c r="A14" s="5" t="s">
        <v>18</v>
      </c>
      <c r="B14" s="5" t="s">
        <v>19</v>
      </c>
      <c r="C14" s="5" t="s">
        <v>20</v>
      </c>
      <c r="D14" s="6">
        <f t="shared" ref="D14:J14" si="2">D15+D21+D24</f>
        <v>0</v>
      </c>
      <c r="E14" s="6">
        <f t="shared" si="2"/>
        <v>0</v>
      </c>
      <c r="F14" s="6">
        <f t="shared" si="2"/>
        <v>56824760</v>
      </c>
      <c r="G14" s="6">
        <f t="shared" si="2"/>
        <v>33062170</v>
      </c>
      <c r="H14" s="6">
        <f t="shared" si="2"/>
        <v>50652149</v>
      </c>
      <c r="I14" s="6">
        <f t="shared" si="2"/>
        <v>50652149</v>
      </c>
      <c r="J14" s="6">
        <f t="shared" si="2"/>
        <v>27636971</v>
      </c>
      <c r="K14" s="6">
        <f t="shared" si="1"/>
        <v>23015178</v>
      </c>
      <c r="L14" s="6">
        <f>L15+L21+L24</f>
        <v>14353139</v>
      </c>
    </row>
    <row r="15" spans="1:12" s="2" customFormat="1" ht="21.6" x14ac:dyDescent="0.3">
      <c r="A15" s="5" t="s">
        <v>21</v>
      </c>
      <c r="B15" s="5" t="s">
        <v>22</v>
      </c>
      <c r="C15" s="5" t="s">
        <v>23</v>
      </c>
      <c r="D15" s="6">
        <f t="shared" ref="D15:J15" si="3">+D16+D18</f>
        <v>0</v>
      </c>
      <c r="E15" s="6">
        <f t="shared" si="3"/>
        <v>0</v>
      </c>
      <c r="F15" s="6">
        <f t="shared" si="3"/>
        <v>1013100</v>
      </c>
      <c r="G15" s="6">
        <f t="shared" si="3"/>
        <v>716600</v>
      </c>
      <c r="H15" s="6">
        <f t="shared" si="3"/>
        <v>365542</v>
      </c>
      <c r="I15" s="6">
        <f t="shared" si="3"/>
        <v>365542</v>
      </c>
      <c r="J15" s="6">
        <f t="shared" si="3"/>
        <v>356492</v>
      </c>
      <c r="K15" s="6">
        <f t="shared" si="1"/>
        <v>9050</v>
      </c>
      <c r="L15" s="6">
        <f>+L16+L18</f>
        <v>219489</v>
      </c>
    </row>
    <row r="16" spans="1:12" s="2" customFormat="1" ht="21.6" x14ac:dyDescent="0.3">
      <c r="A16" s="5" t="s">
        <v>24</v>
      </c>
      <c r="B16" s="5" t="s">
        <v>25</v>
      </c>
      <c r="C16" s="5" t="s">
        <v>26</v>
      </c>
      <c r="D16" s="6">
        <f t="shared" ref="D16:J16" si="4">D17</f>
        <v>0</v>
      </c>
      <c r="E16" s="6">
        <f t="shared" si="4"/>
        <v>0</v>
      </c>
      <c r="F16" s="6">
        <f t="shared" si="4"/>
        <v>234400</v>
      </c>
      <c r="G16" s="6">
        <f t="shared" si="4"/>
        <v>211900</v>
      </c>
      <c r="H16" s="6">
        <f t="shared" si="4"/>
        <v>78847</v>
      </c>
      <c r="I16" s="6">
        <f t="shared" si="4"/>
        <v>78847</v>
      </c>
      <c r="J16" s="6">
        <f t="shared" si="4"/>
        <v>69797</v>
      </c>
      <c r="K16" s="6">
        <f t="shared" si="1"/>
        <v>9050</v>
      </c>
      <c r="L16" s="6">
        <f>L17</f>
        <v>42911</v>
      </c>
    </row>
    <row r="17" spans="1:12" s="2" customFormat="1" x14ac:dyDescent="0.3">
      <c r="A17" s="5" t="s">
        <v>27</v>
      </c>
      <c r="B17" s="5" t="s">
        <v>28</v>
      </c>
      <c r="C17" s="5" t="s">
        <v>29</v>
      </c>
      <c r="D17" s="6">
        <v>0</v>
      </c>
      <c r="E17" s="6">
        <v>0</v>
      </c>
      <c r="F17" s="6">
        <v>234400</v>
      </c>
      <c r="G17" s="6">
        <v>211900</v>
      </c>
      <c r="H17" s="6">
        <v>78847</v>
      </c>
      <c r="I17" s="6">
        <v>78847</v>
      </c>
      <c r="J17" s="6">
        <v>69797</v>
      </c>
      <c r="K17" s="6">
        <f t="shared" si="1"/>
        <v>9050</v>
      </c>
      <c r="L17" s="6">
        <v>42911</v>
      </c>
    </row>
    <row r="18" spans="1:12" s="2" customFormat="1" ht="21.6" x14ac:dyDescent="0.3">
      <c r="A18" s="5" t="s">
        <v>30</v>
      </c>
      <c r="B18" s="5" t="s">
        <v>31</v>
      </c>
      <c r="C18" s="5" t="s">
        <v>32</v>
      </c>
      <c r="D18" s="6">
        <f t="shared" ref="D18:J18" si="5">D19+D20</f>
        <v>0</v>
      </c>
      <c r="E18" s="6">
        <f t="shared" si="5"/>
        <v>0</v>
      </c>
      <c r="F18" s="6">
        <f t="shared" si="5"/>
        <v>778700</v>
      </c>
      <c r="G18" s="6">
        <f t="shared" si="5"/>
        <v>504700</v>
      </c>
      <c r="H18" s="6">
        <f t="shared" si="5"/>
        <v>286695</v>
      </c>
      <c r="I18" s="6">
        <f t="shared" si="5"/>
        <v>286695</v>
      </c>
      <c r="J18" s="6">
        <f t="shared" si="5"/>
        <v>286695</v>
      </c>
      <c r="K18" s="6">
        <f t="shared" si="1"/>
        <v>0</v>
      </c>
      <c r="L18" s="6">
        <f>L19+L20</f>
        <v>176578</v>
      </c>
    </row>
    <row r="19" spans="1:12" s="2" customFormat="1" x14ac:dyDescent="0.3">
      <c r="A19" s="5" t="s">
        <v>33</v>
      </c>
      <c r="B19" s="5" t="s">
        <v>34</v>
      </c>
      <c r="C19" s="5" t="s">
        <v>35</v>
      </c>
      <c r="D19" s="6">
        <v>0</v>
      </c>
      <c r="E19" s="6">
        <v>0</v>
      </c>
      <c r="F19" s="6">
        <v>45500</v>
      </c>
      <c r="G19" s="6">
        <v>45500</v>
      </c>
      <c r="H19" s="6">
        <v>2803</v>
      </c>
      <c r="I19" s="6">
        <v>2803</v>
      </c>
      <c r="J19" s="6">
        <v>2803</v>
      </c>
      <c r="K19" s="6">
        <f t="shared" si="1"/>
        <v>0</v>
      </c>
      <c r="L19" s="6">
        <v>988</v>
      </c>
    </row>
    <row r="20" spans="1:12" s="2" customFormat="1" x14ac:dyDescent="0.3">
      <c r="A20" s="5" t="s">
        <v>36</v>
      </c>
      <c r="B20" s="5" t="s">
        <v>37</v>
      </c>
      <c r="C20" s="5" t="s">
        <v>38</v>
      </c>
      <c r="D20" s="6">
        <v>0</v>
      </c>
      <c r="E20" s="6">
        <v>0</v>
      </c>
      <c r="F20" s="6">
        <v>733200</v>
      </c>
      <c r="G20" s="6">
        <v>459200</v>
      </c>
      <c r="H20" s="6">
        <v>283892</v>
      </c>
      <c r="I20" s="6">
        <v>283892</v>
      </c>
      <c r="J20" s="6">
        <v>283892</v>
      </c>
      <c r="K20" s="6">
        <f t="shared" si="1"/>
        <v>0</v>
      </c>
      <c r="L20" s="6">
        <v>175590</v>
      </c>
    </row>
    <row r="21" spans="1:12" s="2" customFormat="1" x14ac:dyDescent="0.3">
      <c r="A21" s="5" t="s">
        <v>39</v>
      </c>
      <c r="B21" s="5" t="s">
        <v>40</v>
      </c>
      <c r="C21" s="5" t="s">
        <v>41</v>
      </c>
      <c r="D21" s="6">
        <f t="shared" ref="D21:J21" si="6">+D22</f>
        <v>0</v>
      </c>
      <c r="E21" s="6">
        <f t="shared" si="6"/>
        <v>0</v>
      </c>
      <c r="F21" s="6">
        <f t="shared" si="6"/>
        <v>53044270</v>
      </c>
      <c r="G21" s="6">
        <f t="shared" si="6"/>
        <v>30635270</v>
      </c>
      <c r="H21" s="6">
        <f t="shared" si="6"/>
        <v>48878393</v>
      </c>
      <c r="I21" s="6">
        <f t="shared" si="6"/>
        <v>48878393</v>
      </c>
      <c r="J21" s="6">
        <f t="shared" si="6"/>
        <v>25978172</v>
      </c>
      <c r="K21" s="6">
        <f t="shared" si="1"/>
        <v>22900221</v>
      </c>
      <c r="L21" s="6">
        <f>+L22</f>
        <v>13575200</v>
      </c>
    </row>
    <row r="22" spans="1:12" s="2" customFormat="1" ht="21.6" x14ac:dyDescent="0.3">
      <c r="A22" s="5" t="s">
        <v>42</v>
      </c>
      <c r="B22" s="5" t="s">
        <v>43</v>
      </c>
      <c r="C22" s="5" t="s">
        <v>44</v>
      </c>
      <c r="D22" s="6">
        <f t="shared" ref="D22:J22" si="7">D23</f>
        <v>0</v>
      </c>
      <c r="E22" s="6">
        <f t="shared" si="7"/>
        <v>0</v>
      </c>
      <c r="F22" s="6">
        <f t="shared" si="7"/>
        <v>53044270</v>
      </c>
      <c r="G22" s="6">
        <f t="shared" si="7"/>
        <v>30635270</v>
      </c>
      <c r="H22" s="6">
        <f t="shared" si="7"/>
        <v>48878393</v>
      </c>
      <c r="I22" s="6">
        <f t="shared" si="7"/>
        <v>48878393</v>
      </c>
      <c r="J22" s="6">
        <f t="shared" si="7"/>
        <v>25978172</v>
      </c>
      <c r="K22" s="6">
        <f t="shared" si="1"/>
        <v>22900221</v>
      </c>
      <c r="L22" s="6">
        <f>L23</f>
        <v>13575200</v>
      </c>
    </row>
    <row r="23" spans="1:12" s="2" customFormat="1" x14ac:dyDescent="0.3">
      <c r="A23" s="5" t="s">
        <v>45</v>
      </c>
      <c r="B23" s="5" t="s">
        <v>46</v>
      </c>
      <c r="C23" s="5" t="s">
        <v>47</v>
      </c>
      <c r="D23" s="6">
        <v>0</v>
      </c>
      <c r="E23" s="6">
        <v>0</v>
      </c>
      <c r="F23" s="6">
        <v>53044270</v>
      </c>
      <c r="G23" s="6">
        <v>30635270</v>
      </c>
      <c r="H23" s="6">
        <v>48878393</v>
      </c>
      <c r="I23" s="6">
        <v>48878393</v>
      </c>
      <c r="J23" s="6">
        <v>25978172</v>
      </c>
      <c r="K23" s="6">
        <f t="shared" si="1"/>
        <v>22900221</v>
      </c>
      <c r="L23" s="6">
        <v>13575200</v>
      </c>
    </row>
    <row r="24" spans="1:12" s="2" customFormat="1" ht="21.6" x14ac:dyDescent="0.3">
      <c r="A24" s="5" t="s">
        <v>48</v>
      </c>
      <c r="B24" s="5" t="s">
        <v>49</v>
      </c>
      <c r="C24" s="5" t="s">
        <v>50</v>
      </c>
      <c r="D24" s="6">
        <f t="shared" ref="D24:J24" si="8">+D25+D27+D29</f>
        <v>0</v>
      </c>
      <c r="E24" s="6">
        <f t="shared" si="8"/>
        <v>0</v>
      </c>
      <c r="F24" s="6">
        <f t="shared" si="8"/>
        <v>2767390</v>
      </c>
      <c r="G24" s="6">
        <f t="shared" si="8"/>
        <v>1710300</v>
      </c>
      <c r="H24" s="6">
        <f t="shared" si="8"/>
        <v>1408214</v>
      </c>
      <c r="I24" s="6">
        <f t="shared" si="8"/>
        <v>1408214</v>
      </c>
      <c r="J24" s="6">
        <f t="shared" si="8"/>
        <v>1302307</v>
      </c>
      <c r="K24" s="6">
        <f t="shared" si="1"/>
        <v>105907</v>
      </c>
      <c r="L24" s="6">
        <f>+L25+L27+L29</f>
        <v>558450</v>
      </c>
    </row>
    <row r="25" spans="1:12" s="2" customFormat="1" ht="31.8" x14ac:dyDescent="0.3">
      <c r="A25" s="5" t="s">
        <v>51</v>
      </c>
      <c r="B25" s="5" t="s">
        <v>52</v>
      </c>
      <c r="C25" s="5" t="s">
        <v>53</v>
      </c>
      <c r="D25" s="6">
        <f t="shared" ref="D25:J25" si="9">D26</f>
        <v>0</v>
      </c>
      <c r="E25" s="6">
        <f t="shared" si="9"/>
        <v>0</v>
      </c>
      <c r="F25" s="6">
        <f t="shared" si="9"/>
        <v>1350000</v>
      </c>
      <c r="G25" s="6">
        <f t="shared" si="9"/>
        <v>835400</v>
      </c>
      <c r="H25" s="6">
        <f t="shared" si="9"/>
        <v>667487</v>
      </c>
      <c r="I25" s="6">
        <f t="shared" si="9"/>
        <v>667487</v>
      </c>
      <c r="J25" s="6">
        <f t="shared" si="9"/>
        <v>607133</v>
      </c>
      <c r="K25" s="6">
        <f t="shared" si="1"/>
        <v>60354</v>
      </c>
      <c r="L25" s="6">
        <f>L26</f>
        <v>307416</v>
      </c>
    </row>
    <row r="26" spans="1:12" s="2" customFormat="1" x14ac:dyDescent="0.3">
      <c r="A26" s="5" t="s">
        <v>54</v>
      </c>
      <c r="B26" s="5" t="s">
        <v>55</v>
      </c>
      <c r="C26" s="5" t="s">
        <v>56</v>
      </c>
      <c r="D26" s="6">
        <v>0</v>
      </c>
      <c r="E26" s="6">
        <v>0</v>
      </c>
      <c r="F26" s="6">
        <v>1350000</v>
      </c>
      <c r="G26" s="6">
        <v>835400</v>
      </c>
      <c r="H26" s="6">
        <v>667487</v>
      </c>
      <c r="I26" s="6">
        <v>667487</v>
      </c>
      <c r="J26" s="6">
        <v>607133</v>
      </c>
      <c r="K26" s="6">
        <f t="shared" si="1"/>
        <v>60354</v>
      </c>
      <c r="L26" s="6">
        <v>307416</v>
      </c>
    </row>
    <row r="27" spans="1:12" s="2" customFormat="1" x14ac:dyDescent="0.3">
      <c r="A27" s="5" t="s">
        <v>57</v>
      </c>
      <c r="B27" s="5" t="s">
        <v>58</v>
      </c>
      <c r="C27" s="5" t="s">
        <v>59</v>
      </c>
      <c r="D27" s="6">
        <f t="shared" ref="D27:J27" si="10">D28</f>
        <v>0</v>
      </c>
      <c r="E27" s="6">
        <f t="shared" si="10"/>
        <v>0</v>
      </c>
      <c r="F27" s="6">
        <f t="shared" si="10"/>
        <v>1355500</v>
      </c>
      <c r="G27" s="6">
        <f t="shared" si="10"/>
        <v>824010</v>
      </c>
      <c r="H27" s="6">
        <f t="shared" si="10"/>
        <v>728057</v>
      </c>
      <c r="I27" s="6">
        <f t="shared" si="10"/>
        <v>728057</v>
      </c>
      <c r="J27" s="6">
        <f t="shared" si="10"/>
        <v>682504</v>
      </c>
      <c r="K27" s="6">
        <f t="shared" si="1"/>
        <v>45553</v>
      </c>
      <c r="L27" s="6">
        <f>L28</f>
        <v>239748</v>
      </c>
    </row>
    <row r="28" spans="1:12" s="2" customFormat="1" x14ac:dyDescent="0.3">
      <c r="A28" s="5" t="s">
        <v>60</v>
      </c>
      <c r="B28" s="5" t="s">
        <v>61</v>
      </c>
      <c r="C28" s="5" t="s">
        <v>62</v>
      </c>
      <c r="D28" s="6">
        <v>0</v>
      </c>
      <c r="E28" s="6">
        <v>0</v>
      </c>
      <c r="F28" s="6">
        <v>1355500</v>
      </c>
      <c r="G28" s="6">
        <v>824010</v>
      </c>
      <c r="H28" s="6">
        <v>728057</v>
      </c>
      <c r="I28" s="6">
        <v>728057</v>
      </c>
      <c r="J28" s="6">
        <v>682504</v>
      </c>
      <c r="K28" s="6">
        <f t="shared" si="1"/>
        <v>45553</v>
      </c>
      <c r="L28" s="6">
        <v>239748</v>
      </c>
    </row>
    <row r="29" spans="1:12" s="2" customFormat="1" x14ac:dyDescent="0.3">
      <c r="A29" s="5" t="s">
        <v>63</v>
      </c>
      <c r="B29" s="5" t="s">
        <v>64</v>
      </c>
      <c r="C29" s="5" t="s">
        <v>65</v>
      </c>
      <c r="D29" s="6">
        <v>0</v>
      </c>
      <c r="E29" s="6">
        <v>0</v>
      </c>
      <c r="F29" s="6">
        <v>61890</v>
      </c>
      <c r="G29" s="6">
        <v>50890</v>
      </c>
      <c r="H29" s="6">
        <v>12670</v>
      </c>
      <c r="I29" s="6">
        <v>12670</v>
      </c>
      <c r="J29" s="6">
        <v>12670</v>
      </c>
      <c r="K29" s="6">
        <f t="shared" si="1"/>
        <v>0</v>
      </c>
      <c r="L29" s="6">
        <v>11286</v>
      </c>
    </row>
    <row r="30" spans="1:12" s="2" customFormat="1" x14ac:dyDescent="0.3">
      <c r="A30" s="5" t="s">
        <v>66</v>
      </c>
      <c r="B30" s="5" t="s">
        <v>67</v>
      </c>
      <c r="C30" s="5" t="s">
        <v>68</v>
      </c>
      <c r="D30" s="6">
        <v>0</v>
      </c>
      <c r="E30" s="6">
        <v>0</v>
      </c>
      <c r="F30" s="6">
        <v>-1584680</v>
      </c>
      <c r="G30" s="6">
        <v>-1584680</v>
      </c>
      <c r="H30" s="6">
        <v>0</v>
      </c>
      <c r="I30" s="6">
        <v>0</v>
      </c>
      <c r="J30" s="6">
        <v>2088050</v>
      </c>
      <c r="K30" s="6">
        <f t="shared" si="1"/>
        <v>-2088050</v>
      </c>
      <c r="L30" s="6">
        <v>0</v>
      </c>
    </row>
    <row r="31" spans="1:12" s="2" customFormat="1" x14ac:dyDescent="0.3">
      <c r="A31" s="5" t="s">
        <v>69</v>
      </c>
      <c r="B31" s="5" t="s">
        <v>70</v>
      </c>
      <c r="C31" s="5" t="s">
        <v>71</v>
      </c>
      <c r="D31" s="6">
        <v>0</v>
      </c>
      <c r="E31" s="6">
        <v>0</v>
      </c>
      <c r="F31" s="6">
        <v>0</v>
      </c>
      <c r="G31" s="6">
        <v>0</v>
      </c>
      <c r="H31" s="6">
        <v>0</v>
      </c>
      <c r="I31" s="6">
        <v>0</v>
      </c>
      <c r="J31" s="6">
        <v>2088050</v>
      </c>
      <c r="K31" s="6">
        <f t="shared" si="1"/>
        <v>-2088050</v>
      </c>
      <c r="L31" s="6">
        <v>0</v>
      </c>
    </row>
    <row r="32" spans="1:12" s="2" customFormat="1" x14ac:dyDescent="0.3">
      <c r="A32" s="5" t="s">
        <v>72</v>
      </c>
      <c r="B32" s="5" t="s">
        <v>73</v>
      </c>
      <c r="C32" s="5" t="s">
        <v>74</v>
      </c>
      <c r="D32" s="6">
        <v>0</v>
      </c>
      <c r="E32" s="6">
        <v>0</v>
      </c>
      <c r="F32" s="6">
        <v>0</v>
      </c>
      <c r="G32" s="6">
        <v>0</v>
      </c>
      <c r="H32" s="6">
        <v>0</v>
      </c>
      <c r="I32" s="6">
        <v>0</v>
      </c>
      <c r="J32" s="6">
        <v>2085399</v>
      </c>
      <c r="K32" s="6">
        <f t="shared" si="1"/>
        <v>-2085399</v>
      </c>
      <c r="L32" s="6">
        <v>0</v>
      </c>
    </row>
    <row r="33" spans="1:12" s="2" customFormat="1" x14ac:dyDescent="0.3">
      <c r="A33" s="5" t="s">
        <v>75</v>
      </c>
      <c r="B33" s="5" t="s">
        <v>76</v>
      </c>
      <c r="C33" s="5" t="s">
        <v>77</v>
      </c>
      <c r="D33" s="6">
        <v>0</v>
      </c>
      <c r="E33" s="6">
        <v>0</v>
      </c>
      <c r="F33" s="6">
        <v>0</v>
      </c>
      <c r="G33" s="6">
        <v>0</v>
      </c>
      <c r="H33" s="6">
        <v>0</v>
      </c>
      <c r="I33" s="6">
        <v>0</v>
      </c>
      <c r="J33" s="6">
        <v>2651</v>
      </c>
      <c r="K33" s="6">
        <f t="shared" si="1"/>
        <v>-2651</v>
      </c>
      <c r="L33" s="6">
        <v>0</v>
      </c>
    </row>
    <row r="34" spans="1:12" s="2" customFormat="1" x14ac:dyDescent="0.3">
      <c r="A34" s="5" t="s">
        <v>78</v>
      </c>
      <c r="B34" s="5" t="s">
        <v>79</v>
      </c>
      <c r="C34" s="5" t="s">
        <v>80</v>
      </c>
      <c r="D34" s="6">
        <v>0</v>
      </c>
      <c r="E34" s="6">
        <v>0</v>
      </c>
      <c r="F34" s="6">
        <v>-1584680</v>
      </c>
      <c r="G34" s="6">
        <v>-1584680</v>
      </c>
      <c r="H34" s="6">
        <v>0</v>
      </c>
      <c r="I34" s="6">
        <v>0</v>
      </c>
      <c r="J34" s="6">
        <v>0</v>
      </c>
      <c r="K34" s="6">
        <f t="shared" si="1"/>
        <v>0</v>
      </c>
      <c r="L34" s="6">
        <v>0</v>
      </c>
    </row>
    <row r="35" spans="1:12" s="2" customFormat="1" x14ac:dyDescent="0.3">
      <c r="A35" s="5" t="s">
        <v>81</v>
      </c>
      <c r="B35" s="5" t="s">
        <v>82</v>
      </c>
      <c r="C35" s="5" t="s">
        <v>83</v>
      </c>
      <c r="D35" s="6">
        <v>0</v>
      </c>
      <c r="E35" s="6">
        <v>0</v>
      </c>
      <c r="F35" s="6">
        <v>-1452680</v>
      </c>
      <c r="G35" s="6">
        <v>-1452680</v>
      </c>
      <c r="H35" s="6">
        <v>0</v>
      </c>
      <c r="I35" s="6">
        <v>0</v>
      </c>
      <c r="J35" s="6">
        <v>0</v>
      </c>
      <c r="K35" s="6">
        <f t="shared" si="1"/>
        <v>0</v>
      </c>
      <c r="L35" s="6">
        <v>0</v>
      </c>
    </row>
    <row r="36" spans="1:12" s="2" customFormat="1" x14ac:dyDescent="0.3">
      <c r="A36" s="5" t="s">
        <v>84</v>
      </c>
      <c r="B36" s="5" t="s">
        <v>85</v>
      </c>
      <c r="C36" s="5" t="s">
        <v>86</v>
      </c>
      <c r="D36" s="6">
        <v>0</v>
      </c>
      <c r="E36" s="6">
        <v>0</v>
      </c>
      <c r="F36" s="6">
        <v>-132000</v>
      </c>
      <c r="G36" s="6">
        <v>-132000</v>
      </c>
      <c r="H36" s="6">
        <v>0</v>
      </c>
      <c r="I36" s="6">
        <v>0</v>
      </c>
      <c r="J36" s="6">
        <v>0</v>
      </c>
      <c r="K36" s="6">
        <f t="shared" si="1"/>
        <v>0</v>
      </c>
      <c r="L36" s="6">
        <v>0</v>
      </c>
    </row>
    <row r="37" spans="1:12" s="2" customFormat="1" x14ac:dyDescent="0.3">
      <c r="A37" s="3"/>
      <c r="B37" s="3"/>
      <c r="C37" s="3"/>
      <c r="D37" s="4"/>
      <c r="E37" s="4"/>
      <c r="F37" s="4"/>
      <c r="G37" s="4"/>
      <c r="H37" s="4"/>
      <c r="I37" s="4"/>
      <c r="J37" s="4"/>
      <c r="K37" s="4"/>
      <c r="L37" s="4"/>
    </row>
    <row r="39" spans="1:12" x14ac:dyDescent="0.3">
      <c r="B39" s="16" t="s">
        <v>221</v>
      </c>
      <c r="C39" s="16"/>
      <c r="D39" s="16"/>
      <c r="E39" s="16"/>
      <c r="F39" s="16"/>
      <c r="G39" s="16"/>
      <c r="H39" s="16"/>
      <c r="I39" s="16"/>
      <c r="J39" s="16"/>
    </row>
    <row r="42" spans="1:12" ht="21.6" x14ac:dyDescent="0.3">
      <c r="B42" s="5" t="s">
        <v>16</v>
      </c>
      <c r="C42" s="5" t="s">
        <v>17</v>
      </c>
      <c r="D42" s="6">
        <v>0</v>
      </c>
      <c r="E42" s="6">
        <v>0</v>
      </c>
      <c r="F42" s="6">
        <v>55875560</v>
      </c>
      <c r="G42" s="6">
        <v>32192970</v>
      </c>
      <c r="H42" s="6">
        <v>50219878</v>
      </c>
      <c r="I42" s="6">
        <v>50219878</v>
      </c>
      <c r="J42" s="6">
        <v>27210412</v>
      </c>
    </row>
    <row r="43" spans="1:12" ht="21.6" x14ac:dyDescent="0.3">
      <c r="B43" s="5" t="s">
        <v>89</v>
      </c>
      <c r="C43" s="5" t="s">
        <v>90</v>
      </c>
      <c r="D43" s="6">
        <v>0</v>
      </c>
      <c r="E43" s="6">
        <v>0</v>
      </c>
      <c r="F43" s="6">
        <v>56086990</v>
      </c>
      <c r="G43" s="6">
        <v>32404400</v>
      </c>
      <c r="H43" s="6">
        <v>50476815</v>
      </c>
      <c r="I43" s="6">
        <v>50476815</v>
      </c>
      <c r="J43" s="6">
        <v>27467349</v>
      </c>
    </row>
    <row r="44" spans="1:12" ht="21.6" x14ac:dyDescent="0.3">
      <c r="B44" s="5" t="s">
        <v>91</v>
      </c>
      <c r="C44" s="5" t="s">
        <v>92</v>
      </c>
      <c r="D44" s="6">
        <v>0</v>
      </c>
      <c r="E44" s="6">
        <v>0</v>
      </c>
      <c r="F44" s="6">
        <v>42995000</v>
      </c>
      <c r="G44" s="6">
        <v>23472700</v>
      </c>
      <c r="H44" s="6">
        <v>42418545</v>
      </c>
      <c r="I44" s="6">
        <v>42418545</v>
      </c>
      <c r="J44" s="6">
        <v>21105331</v>
      </c>
    </row>
    <row r="45" spans="1:12" x14ac:dyDescent="0.3">
      <c r="B45" s="5" t="s">
        <v>93</v>
      </c>
      <c r="C45" s="5" t="s">
        <v>94</v>
      </c>
      <c r="D45" s="6">
        <v>0</v>
      </c>
      <c r="E45" s="6">
        <v>0</v>
      </c>
      <c r="F45" s="6">
        <v>41908400</v>
      </c>
      <c r="G45" s="6">
        <v>22835500</v>
      </c>
      <c r="H45" s="6">
        <v>41346208</v>
      </c>
      <c r="I45" s="6">
        <v>41346208</v>
      </c>
      <c r="J45" s="6">
        <v>20619624</v>
      </c>
    </row>
    <row r="46" spans="1:12" x14ac:dyDescent="0.3">
      <c r="B46" s="5" t="s">
        <v>95</v>
      </c>
      <c r="C46" s="5" t="s">
        <v>96</v>
      </c>
      <c r="D46" s="6">
        <v>0</v>
      </c>
      <c r="E46" s="6">
        <v>0</v>
      </c>
      <c r="F46" s="6">
        <v>27588500</v>
      </c>
      <c r="G46" s="6">
        <v>15103500</v>
      </c>
      <c r="H46" s="6">
        <v>27070864</v>
      </c>
      <c r="I46" s="6">
        <v>27070864</v>
      </c>
      <c r="J46" s="6">
        <v>13999830</v>
      </c>
    </row>
    <row r="47" spans="1:12" x14ac:dyDescent="0.3">
      <c r="B47" s="5" t="s">
        <v>97</v>
      </c>
      <c r="C47" s="5" t="s">
        <v>98</v>
      </c>
      <c r="D47" s="6">
        <v>0</v>
      </c>
      <c r="E47" s="6">
        <v>0</v>
      </c>
      <c r="F47" s="6">
        <v>5149000</v>
      </c>
      <c r="G47" s="6">
        <v>2629000</v>
      </c>
      <c r="H47" s="6">
        <v>5149000</v>
      </c>
      <c r="I47" s="6">
        <v>5149000</v>
      </c>
      <c r="J47" s="6">
        <v>2535913</v>
      </c>
    </row>
    <row r="48" spans="1:12" x14ac:dyDescent="0.3">
      <c r="B48" s="5" t="s">
        <v>99</v>
      </c>
      <c r="C48" s="5" t="s">
        <v>100</v>
      </c>
      <c r="D48" s="6">
        <v>0</v>
      </c>
      <c r="E48" s="6">
        <v>0</v>
      </c>
      <c r="F48" s="6">
        <v>3495000</v>
      </c>
      <c r="G48" s="6">
        <v>1845000</v>
      </c>
      <c r="H48" s="6">
        <v>3495000</v>
      </c>
      <c r="I48" s="6">
        <v>3495000</v>
      </c>
      <c r="J48" s="6">
        <v>1450816</v>
      </c>
    </row>
    <row r="49" spans="2:10" x14ac:dyDescent="0.3">
      <c r="B49" s="5" t="s">
        <v>101</v>
      </c>
      <c r="C49" s="5" t="s">
        <v>102</v>
      </c>
      <c r="D49" s="6">
        <v>0</v>
      </c>
      <c r="E49" s="6">
        <v>0</v>
      </c>
      <c r="F49" s="6">
        <v>1460000</v>
      </c>
      <c r="G49" s="6">
        <v>854000</v>
      </c>
      <c r="H49" s="6">
        <v>1460000</v>
      </c>
      <c r="I49" s="6">
        <v>1460000</v>
      </c>
      <c r="J49" s="6">
        <v>702158</v>
      </c>
    </row>
    <row r="50" spans="2:10" x14ac:dyDescent="0.3">
      <c r="B50" s="5" t="s">
        <v>103</v>
      </c>
      <c r="C50" s="5" t="s">
        <v>104</v>
      </c>
      <c r="D50" s="6">
        <v>0</v>
      </c>
      <c r="E50" s="6">
        <v>0</v>
      </c>
      <c r="F50" s="6">
        <v>33000</v>
      </c>
      <c r="G50" s="6">
        <v>21000</v>
      </c>
      <c r="H50" s="6">
        <v>33000</v>
      </c>
      <c r="I50" s="6">
        <v>33000</v>
      </c>
      <c r="J50" s="6">
        <v>13345</v>
      </c>
    </row>
    <row r="51" spans="2:10" x14ac:dyDescent="0.3">
      <c r="B51" s="5" t="s">
        <v>105</v>
      </c>
      <c r="C51" s="5" t="s">
        <v>106</v>
      </c>
      <c r="D51" s="6">
        <v>0</v>
      </c>
      <c r="E51" s="6">
        <v>0</v>
      </c>
      <c r="F51" s="6">
        <v>9000</v>
      </c>
      <c r="G51" s="6">
        <v>8000</v>
      </c>
      <c r="H51" s="6">
        <v>3956</v>
      </c>
      <c r="I51" s="6">
        <v>3956</v>
      </c>
      <c r="J51" s="6">
        <v>1956</v>
      </c>
    </row>
    <row r="52" spans="2:10" x14ac:dyDescent="0.3">
      <c r="B52" s="5" t="s">
        <v>107</v>
      </c>
      <c r="C52" s="5" t="s">
        <v>108</v>
      </c>
      <c r="D52" s="6">
        <v>0</v>
      </c>
      <c r="E52" s="6">
        <v>0</v>
      </c>
      <c r="F52" s="6">
        <v>1359900</v>
      </c>
      <c r="G52" s="6">
        <v>719300</v>
      </c>
      <c r="H52" s="6">
        <v>1327982</v>
      </c>
      <c r="I52" s="6">
        <v>1327982</v>
      </c>
      <c r="J52" s="6">
        <v>610659</v>
      </c>
    </row>
    <row r="53" spans="2:10" x14ac:dyDescent="0.3">
      <c r="B53" s="5" t="s">
        <v>109</v>
      </c>
      <c r="C53" s="5" t="s">
        <v>110</v>
      </c>
      <c r="D53" s="6">
        <v>0</v>
      </c>
      <c r="E53" s="6">
        <v>0</v>
      </c>
      <c r="F53" s="6">
        <v>2814000</v>
      </c>
      <c r="G53" s="6">
        <v>1655700</v>
      </c>
      <c r="H53" s="6">
        <v>2806406</v>
      </c>
      <c r="I53" s="6">
        <v>2806406</v>
      </c>
      <c r="J53" s="6">
        <v>1304947</v>
      </c>
    </row>
    <row r="54" spans="2:10" ht="21.6" x14ac:dyDescent="0.3">
      <c r="B54" s="5" t="s">
        <v>111</v>
      </c>
      <c r="C54" s="5" t="s">
        <v>112</v>
      </c>
      <c r="D54" s="6">
        <v>0</v>
      </c>
      <c r="E54" s="6">
        <v>0</v>
      </c>
      <c r="F54" s="6">
        <v>121600</v>
      </c>
      <c r="G54" s="6">
        <v>121600</v>
      </c>
      <c r="H54" s="6">
        <v>120000</v>
      </c>
      <c r="I54" s="6">
        <v>120000</v>
      </c>
      <c r="J54" s="6">
        <v>29600</v>
      </c>
    </row>
    <row r="55" spans="2:10" x14ac:dyDescent="0.3">
      <c r="B55" s="5" t="s">
        <v>113</v>
      </c>
      <c r="C55" s="5" t="s">
        <v>114</v>
      </c>
      <c r="D55" s="6">
        <v>0</v>
      </c>
      <c r="E55" s="6">
        <v>0</v>
      </c>
      <c r="F55" s="6">
        <v>121600</v>
      </c>
      <c r="G55" s="6">
        <v>121600</v>
      </c>
      <c r="H55" s="6">
        <v>120000</v>
      </c>
      <c r="I55" s="6">
        <v>120000</v>
      </c>
      <c r="J55" s="6">
        <v>29600</v>
      </c>
    </row>
    <row r="56" spans="2:10" x14ac:dyDescent="0.3">
      <c r="B56" s="5" t="s">
        <v>115</v>
      </c>
      <c r="C56" s="5" t="s">
        <v>116</v>
      </c>
      <c r="D56" s="6">
        <v>0</v>
      </c>
      <c r="E56" s="6">
        <v>0</v>
      </c>
      <c r="F56" s="6">
        <v>965000</v>
      </c>
      <c r="G56" s="6">
        <v>515600</v>
      </c>
      <c r="H56" s="6">
        <v>952337</v>
      </c>
      <c r="I56" s="6">
        <v>952337</v>
      </c>
      <c r="J56" s="6">
        <v>456107</v>
      </c>
    </row>
    <row r="57" spans="2:10" x14ac:dyDescent="0.3">
      <c r="B57" s="5" t="s">
        <v>117</v>
      </c>
      <c r="C57" s="5" t="s">
        <v>118</v>
      </c>
      <c r="D57" s="6">
        <v>0</v>
      </c>
      <c r="E57" s="6">
        <v>0</v>
      </c>
      <c r="F57" s="6">
        <v>965000</v>
      </c>
      <c r="G57" s="6">
        <v>515600</v>
      </c>
      <c r="H57" s="6">
        <v>952337</v>
      </c>
      <c r="I57" s="6">
        <v>952337</v>
      </c>
      <c r="J57" s="6">
        <v>456107</v>
      </c>
    </row>
    <row r="58" spans="2:10" ht="21.6" x14ac:dyDescent="0.3">
      <c r="B58" s="5" t="s">
        <v>119</v>
      </c>
      <c r="C58" s="5" t="s">
        <v>120</v>
      </c>
      <c r="D58" s="6">
        <v>0</v>
      </c>
      <c r="E58" s="6">
        <v>0</v>
      </c>
      <c r="F58" s="6">
        <v>12463680</v>
      </c>
      <c r="G58" s="6">
        <v>8543390</v>
      </c>
      <c r="H58" s="6">
        <v>7766021</v>
      </c>
      <c r="I58" s="6">
        <v>7766021</v>
      </c>
      <c r="J58" s="6">
        <v>6073116</v>
      </c>
    </row>
    <row r="59" spans="2:10" x14ac:dyDescent="0.3">
      <c r="B59" s="5" t="s">
        <v>121</v>
      </c>
      <c r="C59" s="5" t="s">
        <v>122</v>
      </c>
      <c r="D59" s="6">
        <v>0</v>
      </c>
      <c r="E59" s="6">
        <v>0</v>
      </c>
      <c r="F59" s="6">
        <v>5488480</v>
      </c>
      <c r="G59" s="6">
        <v>3597480</v>
      </c>
      <c r="H59" s="6">
        <v>3252857</v>
      </c>
      <c r="I59" s="6">
        <v>3252857</v>
      </c>
      <c r="J59" s="6">
        <v>2610165</v>
      </c>
    </row>
    <row r="60" spans="2:10" x14ac:dyDescent="0.3">
      <c r="B60" s="5" t="s">
        <v>123</v>
      </c>
      <c r="C60" s="5" t="s">
        <v>124</v>
      </c>
      <c r="D60" s="6">
        <v>0</v>
      </c>
      <c r="E60" s="6">
        <v>0</v>
      </c>
      <c r="F60" s="6">
        <v>134500</v>
      </c>
      <c r="G60" s="6">
        <v>80000</v>
      </c>
      <c r="H60" s="6">
        <v>67862</v>
      </c>
      <c r="I60" s="6">
        <v>67862</v>
      </c>
      <c r="J60" s="6">
        <v>59653</v>
      </c>
    </row>
    <row r="61" spans="2:10" x14ac:dyDescent="0.3">
      <c r="B61" s="5" t="s">
        <v>125</v>
      </c>
      <c r="C61" s="5" t="s">
        <v>126</v>
      </c>
      <c r="D61" s="6">
        <v>0</v>
      </c>
      <c r="E61" s="6">
        <v>0</v>
      </c>
      <c r="F61" s="6">
        <v>340000</v>
      </c>
      <c r="G61" s="6">
        <v>187000</v>
      </c>
      <c r="H61" s="6">
        <v>142188</v>
      </c>
      <c r="I61" s="6">
        <v>142188</v>
      </c>
      <c r="J61" s="6">
        <v>134271</v>
      </c>
    </row>
    <row r="62" spans="2:10" x14ac:dyDescent="0.3">
      <c r="B62" s="5" t="s">
        <v>127</v>
      </c>
      <c r="C62" s="5" t="s">
        <v>128</v>
      </c>
      <c r="D62" s="6">
        <v>0</v>
      </c>
      <c r="E62" s="6">
        <v>0</v>
      </c>
      <c r="F62" s="6">
        <v>1400690</v>
      </c>
      <c r="G62" s="6">
        <v>925890</v>
      </c>
      <c r="H62" s="6">
        <v>812870</v>
      </c>
      <c r="I62" s="6">
        <v>812870</v>
      </c>
      <c r="J62" s="6">
        <v>686756</v>
      </c>
    </row>
    <row r="63" spans="2:10" x14ac:dyDescent="0.3">
      <c r="B63" s="5" t="s">
        <v>129</v>
      </c>
      <c r="C63" s="5" t="s">
        <v>130</v>
      </c>
      <c r="D63" s="6">
        <v>0</v>
      </c>
      <c r="E63" s="6">
        <v>0</v>
      </c>
      <c r="F63" s="6">
        <v>397500</v>
      </c>
      <c r="G63" s="6">
        <v>253000</v>
      </c>
      <c r="H63" s="6">
        <v>280275</v>
      </c>
      <c r="I63" s="6">
        <v>280275</v>
      </c>
      <c r="J63" s="6">
        <v>219608</v>
      </c>
    </row>
    <row r="64" spans="2:10" x14ac:dyDescent="0.3">
      <c r="B64" s="5" t="s">
        <v>131</v>
      </c>
      <c r="C64" s="5" t="s">
        <v>132</v>
      </c>
      <c r="D64" s="6">
        <v>0</v>
      </c>
      <c r="E64" s="6">
        <v>0</v>
      </c>
      <c r="F64" s="6">
        <v>32600</v>
      </c>
      <c r="G64" s="6">
        <v>23600</v>
      </c>
      <c r="H64" s="6">
        <v>9101</v>
      </c>
      <c r="I64" s="6">
        <v>9101</v>
      </c>
      <c r="J64" s="6">
        <v>8270</v>
      </c>
    </row>
    <row r="65" spans="1:20" x14ac:dyDescent="0.3">
      <c r="B65" s="5" t="s">
        <v>133</v>
      </c>
      <c r="C65" s="5" t="s">
        <v>134</v>
      </c>
      <c r="D65" s="6">
        <v>0</v>
      </c>
      <c r="E65" s="6">
        <v>0</v>
      </c>
      <c r="F65" s="6">
        <v>222160</v>
      </c>
      <c r="G65" s="6">
        <v>170160</v>
      </c>
      <c r="H65" s="6">
        <v>118176</v>
      </c>
      <c r="I65" s="6">
        <v>118176</v>
      </c>
      <c r="J65" s="6">
        <v>90534</v>
      </c>
    </row>
    <row r="66" spans="1:20" x14ac:dyDescent="0.3">
      <c r="B66" s="5" t="s">
        <v>135</v>
      </c>
      <c r="C66" s="5" t="s">
        <v>136</v>
      </c>
      <c r="D66" s="6">
        <v>0</v>
      </c>
      <c r="E66" s="6">
        <v>0</v>
      </c>
      <c r="F66" s="6">
        <v>24000</v>
      </c>
      <c r="G66" s="6">
        <v>18000</v>
      </c>
      <c r="H66" s="6">
        <v>2736</v>
      </c>
      <c r="I66" s="6">
        <v>2736</v>
      </c>
      <c r="J66" s="6">
        <v>2236</v>
      </c>
    </row>
    <row r="67" spans="1:20" x14ac:dyDescent="0.3">
      <c r="B67" s="5" t="s">
        <v>137</v>
      </c>
      <c r="C67" s="5" t="s">
        <v>138</v>
      </c>
      <c r="D67" s="6">
        <v>0</v>
      </c>
      <c r="E67" s="6">
        <v>0</v>
      </c>
      <c r="F67" s="6">
        <v>72000</v>
      </c>
      <c r="G67" s="6">
        <v>47200</v>
      </c>
      <c r="H67" s="6">
        <v>32016</v>
      </c>
      <c r="I67" s="6">
        <v>32016</v>
      </c>
      <c r="J67" s="6">
        <v>28120</v>
      </c>
    </row>
    <row r="68" spans="1:20" x14ac:dyDescent="0.3">
      <c r="B68" s="5" t="s">
        <v>139</v>
      </c>
      <c r="C68" s="5" t="s">
        <v>140</v>
      </c>
      <c r="D68" s="6">
        <v>0</v>
      </c>
      <c r="E68" s="6">
        <v>0</v>
      </c>
      <c r="F68" s="6">
        <v>2153600</v>
      </c>
      <c r="G68" s="6">
        <v>1386600</v>
      </c>
      <c r="H68" s="6">
        <v>1397892</v>
      </c>
      <c r="I68" s="6">
        <v>1397892</v>
      </c>
      <c r="J68" s="6">
        <v>1124114</v>
      </c>
    </row>
    <row r="69" spans="1:20" x14ac:dyDescent="0.3">
      <c r="B69" s="5" t="s">
        <v>141</v>
      </c>
      <c r="C69" s="5" t="s">
        <v>142</v>
      </c>
      <c r="D69" s="6">
        <v>0</v>
      </c>
      <c r="E69" s="6">
        <v>0</v>
      </c>
      <c r="F69" s="6">
        <v>711430</v>
      </c>
      <c r="G69" s="6">
        <v>506030</v>
      </c>
      <c r="H69" s="6">
        <v>389741</v>
      </c>
      <c r="I69" s="6">
        <v>389741</v>
      </c>
      <c r="J69" s="6">
        <v>256603</v>
      </c>
    </row>
    <row r="70" spans="1:20" x14ac:dyDescent="0.3">
      <c r="B70" s="5" t="s">
        <v>143</v>
      </c>
      <c r="C70" s="5" t="s">
        <v>144</v>
      </c>
      <c r="D70" s="6">
        <v>0</v>
      </c>
      <c r="E70" s="6">
        <v>0</v>
      </c>
      <c r="F70" s="6">
        <v>509000</v>
      </c>
      <c r="G70" s="6">
        <v>498000</v>
      </c>
      <c r="H70" s="6">
        <v>420344</v>
      </c>
      <c r="I70" s="6">
        <v>420344</v>
      </c>
      <c r="J70" s="6">
        <v>189501</v>
      </c>
    </row>
    <row r="71" spans="1:20" x14ac:dyDescent="0.3">
      <c r="B71" s="5" t="s">
        <v>145</v>
      </c>
      <c r="C71" s="5" t="s">
        <v>146</v>
      </c>
      <c r="D71" s="6">
        <v>0</v>
      </c>
      <c r="E71" s="6">
        <v>0</v>
      </c>
      <c r="F71" s="6">
        <v>1870400</v>
      </c>
      <c r="G71" s="6">
        <v>1192900</v>
      </c>
      <c r="H71" s="6">
        <v>1071478</v>
      </c>
      <c r="I71" s="6">
        <v>1071478</v>
      </c>
      <c r="J71" s="6">
        <v>963168</v>
      </c>
    </row>
    <row r="72" spans="1:20" x14ac:dyDescent="0.3">
      <c r="B72" s="5" t="s">
        <v>147</v>
      </c>
      <c r="C72" s="5" t="s">
        <v>148</v>
      </c>
      <c r="D72" s="6">
        <v>0</v>
      </c>
      <c r="E72" s="6">
        <v>0</v>
      </c>
      <c r="F72" s="6">
        <v>1865400</v>
      </c>
      <c r="G72" s="6">
        <v>1190400</v>
      </c>
      <c r="H72" s="6">
        <v>1069954</v>
      </c>
      <c r="I72" s="6">
        <v>1069954</v>
      </c>
      <c r="J72" s="6">
        <v>961644</v>
      </c>
    </row>
    <row r="73" spans="1:20" x14ac:dyDescent="0.3">
      <c r="A73" s="7"/>
      <c r="B73" s="5" t="s">
        <v>149</v>
      </c>
      <c r="C73" s="5" t="s">
        <v>150</v>
      </c>
      <c r="D73" s="6">
        <v>0</v>
      </c>
      <c r="E73" s="6">
        <v>0</v>
      </c>
      <c r="F73" s="6">
        <v>5000</v>
      </c>
      <c r="G73" s="6">
        <v>2500</v>
      </c>
      <c r="H73" s="6">
        <v>1524</v>
      </c>
      <c r="I73" s="6">
        <v>1524</v>
      </c>
      <c r="J73" s="6">
        <v>1524</v>
      </c>
      <c r="K73" s="7"/>
      <c r="L73" s="7"/>
      <c r="Q73" s="7"/>
      <c r="R73" s="7"/>
      <c r="S73" s="7"/>
      <c r="T73" s="7"/>
    </row>
    <row r="74" spans="1:20" ht="21.6" x14ac:dyDescent="0.3">
      <c r="B74" s="5" t="s">
        <v>151</v>
      </c>
      <c r="C74" s="5" t="s">
        <v>152</v>
      </c>
      <c r="D74" s="6">
        <v>0</v>
      </c>
      <c r="E74" s="6">
        <v>0</v>
      </c>
      <c r="F74" s="6">
        <v>3136000</v>
      </c>
      <c r="G74" s="6">
        <v>2269000</v>
      </c>
      <c r="H74" s="6">
        <v>2430673</v>
      </c>
      <c r="I74" s="6">
        <v>2430673</v>
      </c>
      <c r="J74" s="6">
        <v>1875499</v>
      </c>
    </row>
    <row r="75" spans="1:20" x14ac:dyDescent="0.3">
      <c r="B75" s="5" t="s">
        <v>153</v>
      </c>
      <c r="C75" s="5" t="s">
        <v>154</v>
      </c>
      <c r="D75" s="6">
        <v>0</v>
      </c>
      <c r="E75" s="6">
        <v>0</v>
      </c>
      <c r="F75" s="6">
        <v>2530000</v>
      </c>
      <c r="G75" s="6">
        <v>1868000</v>
      </c>
      <c r="H75" s="6">
        <v>2094947</v>
      </c>
      <c r="I75" s="6">
        <v>2094947</v>
      </c>
      <c r="J75" s="6">
        <v>1578238</v>
      </c>
    </row>
    <row r="76" spans="1:20" x14ac:dyDescent="0.3">
      <c r="B76" s="5" t="s">
        <v>156</v>
      </c>
      <c r="C76" s="5" t="s">
        <v>157</v>
      </c>
      <c r="D76" s="6">
        <v>0</v>
      </c>
      <c r="E76" s="6">
        <v>0</v>
      </c>
      <c r="F76" s="6">
        <v>430000</v>
      </c>
      <c r="G76" s="6">
        <v>290000</v>
      </c>
      <c r="H76" s="6">
        <v>263192</v>
      </c>
      <c r="I76" s="6">
        <v>263192</v>
      </c>
      <c r="J76" s="6">
        <v>230015</v>
      </c>
    </row>
    <row r="77" spans="1:20" x14ac:dyDescent="0.3">
      <c r="B77" s="5" t="s">
        <v>158</v>
      </c>
      <c r="C77" s="5" t="s">
        <v>159</v>
      </c>
      <c r="D77" s="6">
        <v>0</v>
      </c>
      <c r="E77" s="6">
        <v>0</v>
      </c>
      <c r="F77" s="6">
        <v>50000</v>
      </c>
      <c r="G77" s="6">
        <v>30000</v>
      </c>
      <c r="H77" s="6">
        <v>23341</v>
      </c>
      <c r="I77" s="6">
        <v>23341</v>
      </c>
      <c r="J77" s="6">
        <v>20433</v>
      </c>
    </row>
    <row r="78" spans="1:20" x14ac:dyDescent="0.3">
      <c r="B78" s="5" t="s">
        <v>160</v>
      </c>
      <c r="C78" s="5" t="s">
        <v>161</v>
      </c>
      <c r="D78" s="6">
        <v>0</v>
      </c>
      <c r="E78" s="6">
        <v>0</v>
      </c>
      <c r="F78" s="6">
        <v>126000</v>
      </c>
      <c r="G78" s="6">
        <v>81000</v>
      </c>
      <c r="H78" s="6">
        <v>49193</v>
      </c>
      <c r="I78" s="6">
        <v>49193</v>
      </c>
      <c r="J78" s="6">
        <v>46813</v>
      </c>
    </row>
    <row r="79" spans="1:20" ht="21.6" x14ac:dyDescent="0.3">
      <c r="B79" s="5" t="s">
        <v>162</v>
      </c>
      <c r="C79" s="5" t="s">
        <v>163</v>
      </c>
      <c r="D79" s="6">
        <v>0</v>
      </c>
      <c r="E79" s="6">
        <v>0</v>
      </c>
      <c r="F79" s="6">
        <v>589500</v>
      </c>
      <c r="G79" s="6">
        <v>411000</v>
      </c>
      <c r="H79" s="6">
        <v>148222</v>
      </c>
      <c r="I79" s="6">
        <v>148222</v>
      </c>
      <c r="J79" s="6">
        <v>108262</v>
      </c>
    </row>
    <row r="80" spans="1:20" x14ac:dyDescent="0.3">
      <c r="B80" s="5" t="s">
        <v>164</v>
      </c>
      <c r="C80" s="5" t="s">
        <v>165</v>
      </c>
      <c r="D80" s="6">
        <v>0</v>
      </c>
      <c r="E80" s="6">
        <v>0</v>
      </c>
      <c r="F80" s="6">
        <v>110000</v>
      </c>
      <c r="G80" s="6">
        <v>65000</v>
      </c>
      <c r="H80" s="6">
        <v>10843</v>
      </c>
      <c r="I80" s="6">
        <v>10843</v>
      </c>
      <c r="J80" s="6">
        <v>8082</v>
      </c>
    </row>
    <row r="81" spans="2:10" x14ac:dyDescent="0.3">
      <c r="B81" s="5" t="s">
        <v>166</v>
      </c>
      <c r="C81" s="5" t="s">
        <v>167</v>
      </c>
      <c r="D81" s="6">
        <v>0</v>
      </c>
      <c r="E81" s="6">
        <v>0</v>
      </c>
      <c r="F81" s="6">
        <v>115000</v>
      </c>
      <c r="G81" s="6">
        <v>80000</v>
      </c>
      <c r="H81" s="6">
        <v>43940</v>
      </c>
      <c r="I81" s="6">
        <v>43940</v>
      </c>
      <c r="J81" s="6">
        <v>19979</v>
      </c>
    </row>
    <row r="82" spans="2:10" x14ac:dyDescent="0.3">
      <c r="B82" s="5" t="s">
        <v>168</v>
      </c>
      <c r="C82" s="5" t="s">
        <v>169</v>
      </c>
      <c r="D82" s="6">
        <v>0</v>
      </c>
      <c r="E82" s="6">
        <v>0</v>
      </c>
      <c r="F82" s="6">
        <v>364500</v>
      </c>
      <c r="G82" s="6">
        <v>266000</v>
      </c>
      <c r="H82" s="6">
        <v>93439</v>
      </c>
      <c r="I82" s="6">
        <v>93439</v>
      </c>
      <c r="J82" s="6">
        <v>80201</v>
      </c>
    </row>
    <row r="83" spans="2:10" ht="21.6" x14ac:dyDescent="0.3">
      <c r="B83" s="5" t="s">
        <v>170</v>
      </c>
      <c r="C83" s="5" t="s">
        <v>171</v>
      </c>
      <c r="D83" s="6">
        <v>0</v>
      </c>
      <c r="E83" s="6">
        <v>0</v>
      </c>
      <c r="F83" s="6">
        <v>91500</v>
      </c>
      <c r="G83" s="6">
        <v>54500</v>
      </c>
      <c r="H83" s="6">
        <v>20949</v>
      </c>
      <c r="I83" s="6">
        <v>20949</v>
      </c>
      <c r="J83" s="6">
        <v>17561</v>
      </c>
    </row>
    <row r="84" spans="2:10" x14ac:dyDescent="0.3">
      <c r="B84" s="5" t="s">
        <v>172</v>
      </c>
      <c r="C84" s="5" t="s">
        <v>173</v>
      </c>
      <c r="D84" s="6">
        <v>0</v>
      </c>
      <c r="E84" s="6">
        <v>0</v>
      </c>
      <c r="F84" s="6">
        <v>79500</v>
      </c>
      <c r="G84" s="6">
        <v>46500</v>
      </c>
      <c r="H84" s="6">
        <v>20949</v>
      </c>
      <c r="I84" s="6">
        <v>20949</v>
      </c>
      <c r="J84" s="6">
        <v>17561</v>
      </c>
    </row>
    <row r="85" spans="2:10" x14ac:dyDescent="0.3">
      <c r="B85" s="5" t="s">
        <v>174</v>
      </c>
      <c r="C85" s="5" t="s">
        <v>175</v>
      </c>
      <c r="D85" s="6">
        <v>0</v>
      </c>
      <c r="E85" s="6">
        <v>0</v>
      </c>
      <c r="F85" s="6">
        <v>12000</v>
      </c>
      <c r="G85" s="6">
        <v>8000</v>
      </c>
      <c r="H85" s="6">
        <v>0</v>
      </c>
      <c r="I85" s="6">
        <v>0</v>
      </c>
      <c r="J85" s="6">
        <v>0</v>
      </c>
    </row>
    <row r="86" spans="2:10" x14ac:dyDescent="0.3">
      <c r="B86" s="5" t="s">
        <v>177</v>
      </c>
      <c r="C86" s="5" t="s">
        <v>178</v>
      </c>
      <c r="D86" s="6">
        <v>0</v>
      </c>
      <c r="E86" s="6">
        <v>0</v>
      </c>
      <c r="F86" s="6">
        <v>8000</v>
      </c>
      <c r="G86" s="6">
        <v>6000</v>
      </c>
      <c r="H86" s="6">
        <v>5668</v>
      </c>
      <c r="I86" s="6">
        <v>5668</v>
      </c>
      <c r="J86" s="6">
        <v>1259</v>
      </c>
    </row>
    <row r="87" spans="2:10" x14ac:dyDescent="0.3">
      <c r="B87" s="5" t="s">
        <v>179</v>
      </c>
      <c r="C87" s="5" t="s">
        <v>180</v>
      </c>
      <c r="D87" s="6">
        <v>0</v>
      </c>
      <c r="E87" s="6">
        <v>0</v>
      </c>
      <c r="F87" s="6">
        <v>44500</v>
      </c>
      <c r="G87" s="6">
        <v>32500</v>
      </c>
      <c r="H87" s="6">
        <v>9280</v>
      </c>
      <c r="I87" s="6">
        <v>9280</v>
      </c>
      <c r="J87" s="6">
        <v>9280</v>
      </c>
    </row>
    <row r="88" spans="2:10" x14ac:dyDescent="0.3">
      <c r="B88" s="5" t="s">
        <v>181</v>
      </c>
      <c r="C88" s="5" t="s">
        <v>182</v>
      </c>
      <c r="D88" s="6">
        <v>0</v>
      </c>
      <c r="E88" s="6">
        <v>0</v>
      </c>
      <c r="F88" s="6">
        <v>68000</v>
      </c>
      <c r="G88" s="6">
        <v>52000</v>
      </c>
      <c r="H88" s="6">
        <v>34294</v>
      </c>
      <c r="I88" s="6">
        <v>34294</v>
      </c>
      <c r="J88" s="6">
        <v>30010</v>
      </c>
    </row>
    <row r="89" spans="2:10" ht="21.6" x14ac:dyDescent="0.3">
      <c r="B89" s="5" t="s">
        <v>184</v>
      </c>
      <c r="C89" s="5" t="s">
        <v>185</v>
      </c>
      <c r="D89" s="6">
        <v>0</v>
      </c>
      <c r="E89" s="6">
        <v>0</v>
      </c>
      <c r="F89" s="6">
        <v>658300</v>
      </c>
      <c r="G89" s="6">
        <v>430010</v>
      </c>
      <c r="H89" s="6">
        <v>372256</v>
      </c>
      <c r="I89" s="6">
        <v>372256</v>
      </c>
      <c r="J89" s="6">
        <v>268411</v>
      </c>
    </row>
    <row r="90" spans="2:10" x14ac:dyDescent="0.3">
      <c r="B90" s="5" t="s">
        <v>186</v>
      </c>
      <c r="C90" s="5" t="s">
        <v>187</v>
      </c>
      <c r="D90" s="6">
        <v>0</v>
      </c>
      <c r="E90" s="6">
        <v>0</v>
      </c>
      <c r="F90" s="6">
        <v>14000</v>
      </c>
      <c r="G90" s="6">
        <v>11500</v>
      </c>
      <c r="H90" s="6">
        <v>6256</v>
      </c>
      <c r="I90" s="6">
        <v>6256</v>
      </c>
      <c r="J90" s="6">
        <v>6256</v>
      </c>
    </row>
    <row r="91" spans="2:10" x14ac:dyDescent="0.3">
      <c r="B91" s="5" t="s">
        <v>188</v>
      </c>
      <c r="C91" s="5" t="s">
        <v>189</v>
      </c>
      <c r="D91" s="6">
        <v>0</v>
      </c>
      <c r="E91" s="6">
        <v>0</v>
      </c>
      <c r="F91" s="6">
        <v>15000</v>
      </c>
      <c r="G91" s="6">
        <v>5000</v>
      </c>
      <c r="H91" s="6">
        <v>4577</v>
      </c>
      <c r="I91" s="6">
        <v>4577</v>
      </c>
      <c r="J91" s="6">
        <v>4577</v>
      </c>
    </row>
    <row r="92" spans="2:10" x14ac:dyDescent="0.3">
      <c r="B92" s="5" t="s">
        <v>190</v>
      </c>
      <c r="C92" s="5" t="s">
        <v>191</v>
      </c>
      <c r="D92" s="6">
        <v>0</v>
      </c>
      <c r="E92" s="6">
        <v>0</v>
      </c>
      <c r="F92" s="6">
        <v>1000</v>
      </c>
      <c r="G92" s="6">
        <v>1000</v>
      </c>
      <c r="H92" s="6">
        <v>1000</v>
      </c>
      <c r="I92" s="6">
        <v>1000</v>
      </c>
      <c r="J92" s="6">
        <v>1000</v>
      </c>
    </row>
    <row r="93" spans="2:10" x14ac:dyDescent="0.3">
      <c r="B93" s="5" t="s">
        <v>192</v>
      </c>
      <c r="C93" s="5" t="s">
        <v>193</v>
      </c>
      <c r="D93" s="6">
        <v>0</v>
      </c>
      <c r="E93" s="6">
        <v>0</v>
      </c>
      <c r="F93" s="6">
        <v>628300</v>
      </c>
      <c r="G93" s="6">
        <v>412510</v>
      </c>
      <c r="H93" s="6">
        <v>360423</v>
      </c>
      <c r="I93" s="6">
        <v>360423</v>
      </c>
      <c r="J93" s="6">
        <v>256578</v>
      </c>
    </row>
    <row r="94" spans="2:10" ht="31.8" x14ac:dyDescent="0.3">
      <c r="B94" s="5" t="s">
        <v>194</v>
      </c>
      <c r="C94" s="5" t="s">
        <v>155</v>
      </c>
      <c r="D94" s="6">
        <v>0</v>
      </c>
      <c r="E94" s="6">
        <v>0</v>
      </c>
      <c r="F94" s="6">
        <v>628310</v>
      </c>
      <c r="G94" s="6">
        <v>388310</v>
      </c>
      <c r="H94" s="6">
        <v>292249</v>
      </c>
      <c r="I94" s="6">
        <v>292249</v>
      </c>
      <c r="J94" s="6">
        <v>288902</v>
      </c>
    </row>
    <row r="95" spans="2:10" x14ac:dyDescent="0.3">
      <c r="B95" s="5" t="s">
        <v>195</v>
      </c>
      <c r="C95" s="5" t="s">
        <v>196</v>
      </c>
      <c r="D95" s="6">
        <v>0</v>
      </c>
      <c r="E95" s="6">
        <v>0</v>
      </c>
      <c r="F95" s="6">
        <v>407500</v>
      </c>
      <c r="G95" s="6">
        <v>217500</v>
      </c>
      <c r="H95" s="6">
        <v>184700</v>
      </c>
      <c r="I95" s="6">
        <v>184700</v>
      </c>
      <c r="J95" s="6">
        <v>184700</v>
      </c>
    </row>
    <row r="96" spans="2:10" x14ac:dyDescent="0.3">
      <c r="B96" s="5" t="s">
        <v>197</v>
      </c>
      <c r="C96" s="5" t="s">
        <v>198</v>
      </c>
      <c r="D96" s="6">
        <v>0</v>
      </c>
      <c r="E96" s="6">
        <v>0</v>
      </c>
      <c r="F96" s="6">
        <v>220810</v>
      </c>
      <c r="G96" s="6">
        <v>170810</v>
      </c>
      <c r="H96" s="6">
        <v>107549</v>
      </c>
      <c r="I96" s="6">
        <v>107549</v>
      </c>
      <c r="J96" s="6">
        <v>104202</v>
      </c>
    </row>
    <row r="97" spans="2:10" ht="21.6" x14ac:dyDescent="0.3">
      <c r="B97" s="5" t="s">
        <v>199</v>
      </c>
      <c r="C97" s="5" t="s">
        <v>183</v>
      </c>
      <c r="D97" s="6">
        <v>0</v>
      </c>
      <c r="E97" s="6">
        <v>0</v>
      </c>
      <c r="F97" s="6">
        <v>-211430</v>
      </c>
      <c r="G97" s="6">
        <v>-211430</v>
      </c>
      <c r="H97" s="6">
        <v>-256937</v>
      </c>
      <c r="I97" s="6">
        <v>-256937</v>
      </c>
      <c r="J97" s="6">
        <v>-256937</v>
      </c>
    </row>
    <row r="98" spans="2:10" ht="21.6" x14ac:dyDescent="0.3">
      <c r="B98" s="5" t="s">
        <v>200</v>
      </c>
      <c r="C98" s="5" t="s">
        <v>201</v>
      </c>
      <c r="D98" s="6">
        <v>0</v>
      </c>
      <c r="E98" s="6">
        <v>0</v>
      </c>
      <c r="F98" s="6">
        <v>-211430</v>
      </c>
      <c r="G98" s="6">
        <v>-211430</v>
      </c>
      <c r="H98" s="6">
        <v>-256937</v>
      </c>
      <c r="I98" s="6">
        <v>-256937</v>
      </c>
      <c r="J98" s="6">
        <v>-256937</v>
      </c>
    </row>
    <row r="99" spans="2:10" ht="21.6" x14ac:dyDescent="0.3">
      <c r="B99" s="5" t="s">
        <v>202</v>
      </c>
      <c r="C99" s="5" t="s">
        <v>203</v>
      </c>
      <c r="D99" s="6">
        <v>0</v>
      </c>
      <c r="E99" s="6">
        <v>0</v>
      </c>
      <c r="F99" s="6">
        <v>-211430</v>
      </c>
      <c r="G99" s="6">
        <v>-211430</v>
      </c>
      <c r="H99" s="6">
        <v>-256937</v>
      </c>
      <c r="I99" s="6">
        <v>-256937</v>
      </c>
      <c r="J99" s="6">
        <v>-256937</v>
      </c>
    </row>
    <row r="100" spans="2:10" ht="21.6" x14ac:dyDescent="0.3">
      <c r="B100" s="5" t="s">
        <v>204</v>
      </c>
      <c r="C100" s="5" t="s">
        <v>205</v>
      </c>
      <c r="D100" s="6">
        <v>0</v>
      </c>
      <c r="E100" s="6">
        <v>0</v>
      </c>
      <c r="F100" s="6">
        <v>-211430</v>
      </c>
      <c r="G100" s="6">
        <v>-211430</v>
      </c>
      <c r="H100" s="6">
        <v>-256937</v>
      </c>
      <c r="I100" s="6">
        <v>-256937</v>
      </c>
      <c r="J100" s="6">
        <v>-256937</v>
      </c>
    </row>
    <row r="101" spans="2:10" ht="21.6" x14ac:dyDescent="0.3">
      <c r="B101" s="5" t="s">
        <v>19</v>
      </c>
      <c r="C101" s="5" t="s">
        <v>20</v>
      </c>
      <c r="D101" s="6">
        <v>0</v>
      </c>
      <c r="E101" s="6">
        <v>0</v>
      </c>
      <c r="F101" s="6">
        <v>55875560</v>
      </c>
      <c r="G101" s="6">
        <v>32192970</v>
      </c>
      <c r="H101" s="6">
        <v>50219878</v>
      </c>
      <c r="I101" s="6">
        <v>50219878</v>
      </c>
      <c r="J101" s="6">
        <v>27210412</v>
      </c>
    </row>
    <row r="102" spans="2:10" ht="21.6" x14ac:dyDescent="0.3">
      <c r="B102" s="5" t="s">
        <v>22</v>
      </c>
      <c r="C102" s="5" t="s">
        <v>23</v>
      </c>
      <c r="D102" s="6">
        <v>0</v>
      </c>
      <c r="E102" s="6">
        <v>0</v>
      </c>
      <c r="F102" s="6">
        <v>1013100</v>
      </c>
      <c r="G102" s="6">
        <v>716600</v>
      </c>
      <c r="H102" s="6">
        <v>365542</v>
      </c>
      <c r="I102" s="6">
        <v>365542</v>
      </c>
      <c r="J102" s="6">
        <v>356492</v>
      </c>
    </row>
    <row r="103" spans="2:10" ht="21.6" x14ac:dyDescent="0.3">
      <c r="B103" s="5" t="s">
        <v>89</v>
      </c>
      <c r="C103" s="5" t="s">
        <v>90</v>
      </c>
      <c r="D103" s="6">
        <v>0</v>
      </c>
      <c r="E103" s="6">
        <v>0</v>
      </c>
      <c r="F103" s="6">
        <v>1013100</v>
      </c>
      <c r="G103" s="6">
        <v>716600</v>
      </c>
      <c r="H103" s="6">
        <v>365542</v>
      </c>
      <c r="I103" s="6">
        <v>365542</v>
      </c>
      <c r="J103" s="6">
        <v>356492</v>
      </c>
    </row>
    <row r="104" spans="2:10" ht="21.6" x14ac:dyDescent="0.3">
      <c r="B104" s="5" t="s">
        <v>119</v>
      </c>
      <c r="C104" s="5" t="s">
        <v>120</v>
      </c>
      <c r="D104" s="6">
        <v>0</v>
      </c>
      <c r="E104" s="6">
        <v>0</v>
      </c>
      <c r="F104" s="6">
        <v>1013100</v>
      </c>
      <c r="G104" s="6">
        <v>716600</v>
      </c>
      <c r="H104" s="6">
        <v>365542</v>
      </c>
      <c r="I104" s="6">
        <v>365542</v>
      </c>
      <c r="J104" s="6">
        <v>356492</v>
      </c>
    </row>
    <row r="105" spans="2:10" x14ac:dyDescent="0.3">
      <c r="B105" s="5" t="s">
        <v>121</v>
      </c>
      <c r="C105" s="5" t="s">
        <v>122</v>
      </c>
      <c r="D105" s="6">
        <v>0</v>
      </c>
      <c r="E105" s="6">
        <v>0</v>
      </c>
      <c r="F105" s="6">
        <v>238200</v>
      </c>
      <c r="G105" s="6">
        <v>168200</v>
      </c>
      <c r="H105" s="6">
        <v>82420</v>
      </c>
      <c r="I105" s="6">
        <v>82420</v>
      </c>
      <c r="J105" s="6">
        <v>82420</v>
      </c>
    </row>
    <row r="106" spans="2:10" x14ac:dyDescent="0.3">
      <c r="B106" s="5" t="s">
        <v>123</v>
      </c>
      <c r="C106" s="5" t="s">
        <v>124</v>
      </c>
      <c r="D106" s="6">
        <v>0</v>
      </c>
      <c r="E106" s="6">
        <v>0</v>
      </c>
      <c r="F106" s="6">
        <v>7500</v>
      </c>
      <c r="G106" s="6">
        <v>5500</v>
      </c>
      <c r="H106" s="6">
        <v>0</v>
      </c>
      <c r="I106" s="6">
        <v>0</v>
      </c>
      <c r="J106" s="6">
        <v>0</v>
      </c>
    </row>
    <row r="107" spans="2:10" x14ac:dyDescent="0.3">
      <c r="B107" s="5" t="s">
        <v>125</v>
      </c>
      <c r="C107" s="5" t="s">
        <v>126</v>
      </c>
      <c r="D107" s="6">
        <v>0</v>
      </c>
      <c r="E107" s="6">
        <v>0</v>
      </c>
      <c r="F107" s="6">
        <v>7500</v>
      </c>
      <c r="G107" s="6">
        <v>7000</v>
      </c>
      <c r="H107" s="6">
        <v>0</v>
      </c>
      <c r="I107" s="6">
        <v>0</v>
      </c>
      <c r="J107" s="6">
        <v>0</v>
      </c>
    </row>
    <row r="108" spans="2:10" x14ac:dyDescent="0.3">
      <c r="B108" s="5" t="s">
        <v>127</v>
      </c>
      <c r="C108" s="5" t="s">
        <v>128</v>
      </c>
      <c r="D108" s="6">
        <v>0</v>
      </c>
      <c r="E108" s="6">
        <v>0</v>
      </c>
      <c r="F108" s="6">
        <v>56800</v>
      </c>
      <c r="G108" s="6">
        <v>40000</v>
      </c>
      <c r="H108" s="6">
        <v>35150</v>
      </c>
      <c r="I108" s="6">
        <v>35150</v>
      </c>
      <c r="J108" s="6">
        <v>35150</v>
      </c>
    </row>
    <row r="109" spans="2:10" x14ac:dyDescent="0.3">
      <c r="B109" s="5" t="s">
        <v>129</v>
      </c>
      <c r="C109" s="5" t="s">
        <v>130</v>
      </c>
      <c r="D109" s="6">
        <v>0</v>
      </c>
      <c r="E109" s="6">
        <v>0</v>
      </c>
      <c r="F109" s="6">
        <v>7000</v>
      </c>
      <c r="G109" s="6">
        <v>5000</v>
      </c>
      <c r="H109" s="6">
        <v>0</v>
      </c>
      <c r="I109" s="6">
        <v>0</v>
      </c>
      <c r="J109" s="6">
        <v>0</v>
      </c>
    </row>
    <row r="110" spans="2:10" x14ac:dyDescent="0.3">
      <c r="B110" s="5" t="s">
        <v>131</v>
      </c>
      <c r="C110" s="5" t="s">
        <v>132</v>
      </c>
      <c r="D110" s="6">
        <v>0</v>
      </c>
      <c r="E110" s="6">
        <v>0</v>
      </c>
      <c r="F110" s="6">
        <v>9000</v>
      </c>
      <c r="G110" s="6">
        <v>7000</v>
      </c>
      <c r="H110" s="6">
        <v>2532</v>
      </c>
      <c r="I110" s="6">
        <v>2532</v>
      </c>
      <c r="J110" s="6">
        <v>2532</v>
      </c>
    </row>
    <row r="111" spans="2:10" x14ac:dyDescent="0.3">
      <c r="B111" s="5" t="s">
        <v>133</v>
      </c>
      <c r="C111" s="5" t="s">
        <v>134</v>
      </c>
      <c r="D111" s="6">
        <v>0</v>
      </c>
      <c r="E111" s="6">
        <v>0</v>
      </c>
      <c r="F111" s="6">
        <v>3000</v>
      </c>
      <c r="G111" s="6">
        <v>3000</v>
      </c>
      <c r="H111" s="6">
        <v>0</v>
      </c>
      <c r="I111" s="6">
        <v>0</v>
      </c>
      <c r="J111" s="6">
        <v>0</v>
      </c>
    </row>
    <row r="112" spans="2:10" x14ac:dyDescent="0.3">
      <c r="B112" s="5" t="s">
        <v>135</v>
      </c>
      <c r="C112" s="5" t="s">
        <v>136</v>
      </c>
      <c r="D112" s="6">
        <v>0</v>
      </c>
      <c r="E112" s="6">
        <v>0</v>
      </c>
      <c r="F112" s="6">
        <v>5000</v>
      </c>
      <c r="G112" s="6">
        <v>3000</v>
      </c>
      <c r="H112" s="6">
        <v>799</v>
      </c>
      <c r="I112" s="6">
        <v>799</v>
      </c>
      <c r="J112" s="6">
        <v>799</v>
      </c>
    </row>
    <row r="113" spans="2:10" x14ac:dyDescent="0.3">
      <c r="B113" s="5" t="s">
        <v>137</v>
      </c>
      <c r="C113" s="5" t="s">
        <v>138</v>
      </c>
      <c r="D113" s="6">
        <v>0</v>
      </c>
      <c r="E113" s="6">
        <v>0</v>
      </c>
      <c r="F113" s="6">
        <v>20000</v>
      </c>
      <c r="G113" s="6">
        <v>14000</v>
      </c>
      <c r="H113" s="6">
        <v>4795</v>
      </c>
      <c r="I113" s="6">
        <v>4795</v>
      </c>
      <c r="J113" s="6">
        <v>4795</v>
      </c>
    </row>
    <row r="114" spans="2:10" x14ac:dyDescent="0.3">
      <c r="B114" s="5" t="s">
        <v>139</v>
      </c>
      <c r="C114" s="5" t="s">
        <v>140</v>
      </c>
      <c r="D114" s="6">
        <v>0</v>
      </c>
      <c r="E114" s="6">
        <v>0</v>
      </c>
      <c r="F114" s="6">
        <v>20000</v>
      </c>
      <c r="G114" s="6">
        <v>9500</v>
      </c>
      <c r="H114" s="6">
        <v>9451</v>
      </c>
      <c r="I114" s="6">
        <v>9451</v>
      </c>
      <c r="J114" s="6">
        <v>9451</v>
      </c>
    </row>
    <row r="115" spans="2:10" x14ac:dyDescent="0.3">
      <c r="B115" s="5" t="s">
        <v>141</v>
      </c>
      <c r="C115" s="5" t="s">
        <v>142</v>
      </c>
      <c r="D115" s="6">
        <v>0</v>
      </c>
      <c r="E115" s="6">
        <v>0</v>
      </c>
      <c r="F115" s="6">
        <v>102400</v>
      </c>
      <c r="G115" s="6">
        <v>74200</v>
      </c>
      <c r="H115" s="6">
        <v>29693</v>
      </c>
      <c r="I115" s="6">
        <v>29693</v>
      </c>
      <c r="J115" s="6">
        <v>29693</v>
      </c>
    </row>
    <row r="116" spans="2:10" x14ac:dyDescent="0.3">
      <c r="B116" s="5" t="s">
        <v>143</v>
      </c>
      <c r="C116" s="5" t="s">
        <v>144</v>
      </c>
      <c r="D116" s="6">
        <v>0</v>
      </c>
      <c r="E116" s="6">
        <v>0</v>
      </c>
      <c r="F116" s="6">
        <v>10000</v>
      </c>
      <c r="G116" s="6">
        <v>10000</v>
      </c>
      <c r="H116" s="6">
        <v>0</v>
      </c>
      <c r="I116" s="6">
        <v>0</v>
      </c>
      <c r="J116" s="6">
        <v>0</v>
      </c>
    </row>
    <row r="117" spans="2:10" x14ac:dyDescent="0.3">
      <c r="B117" s="5" t="s">
        <v>145</v>
      </c>
      <c r="C117" s="5" t="s">
        <v>146</v>
      </c>
      <c r="D117" s="6">
        <v>0</v>
      </c>
      <c r="E117" s="6">
        <v>0</v>
      </c>
      <c r="F117" s="6">
        <v>567400</v>
      </c>
      <c r="G117" s="6">
        <v>375900</v>
      </c>
      <c r="H117" s="6">
        <v>248936</v>
      </c>
      <c r="I117" s="6">
        <v>248936</v>
      </c>
      <c r="J117" s="6">
        <v>239886</v>
      </c>
    </row>
    <row r="118" spans="2:10" x14ac:dyDescent="0.3">
      <c r="B118" s="5" t="s">
        <v>147</v>
      </c>
      <c r="C118" s="5" t="s">
        <v>148</v>
      </c>
      <c r="D118" s="6">
        <v>0</v>
      </c>
      <c r="E118" s="6">
        <v>0</v>
      </c>
      <c r="F118" s="6">
        <v>562400</v>
      </c>
      <c r="G118" s="6">
        <v>373400</v>
      </c>
      <c r="H118" s="6">
        <v>247412</v>
      </c>
      <c r="I118" s="6">
        <v>247412</v>
      </c>
      <c r="J118" s="6">
        <v>238362</v>
      </c>
    </row>
    <row r="119" spans="2:10" x14ac:dyDescent="0.3">
      <c r="B119" s="5" t="s">
        <v>149</v>
      </c>
      <c r="C119" s="5" t="s">
        <v>150</v>
      </c>
      <c r="D119" s="6">
        <v>0</v>
      </c>
      <c r="E119" s="6">
        <v>0</v>
      </c>
      <c r="F119" s="6">
        <v>5000</v>
      </c>
      <c r="G119" s="6">
        <v>2500</v>
      </c>
      <c r="H119" s="6">
        <v>1524</v>
      </c>
      <c r="I119" s="6">
        <v>1524</v>
      </c>
      <c r="J119" s="6">
        <v>1524</v>
      </c>
    </row>
    <row r="120" spans="2:10" ht="21.6" x14ac:dyDescent="0.3">
      <c r="B120" s="5" t="s">
        <v>162</v>
      </c>
      <c r="C120" s="5" t="s">
        <v>163</v>
      </c>
      <c r="D120" s="6">
        <v>0</v>
      </c>
      <c r="E120" s="6">
        <v>0</v>
      </c>
      <c r="F120" s="6">
        <v>122500</v>
      </c>
      <c r="G120" s="6">
        <v>97500</v>
      </c>
      <c r="H120" s="6">
        <v>22052</v>
      </c>
      <c r="I120" s="6">
        <v>22052</v>
      </c>
      <c r="J120" s="6">
        <v>22052</v>
      </c>
    </row>
    <row r="121" spans="2:10" x14ac:dyDescent="0.3">
      <c r="B121" s="5" t="s">
        <v>168</v>
      </c>
      <c r="C121" s="5" t="s">
        <v>169</v>
      </c>
      <c r="D121" s="6">
        <v>0</v>
      </c>
      <c r="E121" s="6">
        <v>0</v>
      </c>
      <c r="F121" s="6">
        <v>122500</v>
      </c>
      <c r="G121" s="6">
        <v>97500</v>
      </c>
      <c r="H121" s="6">
        <v>22052</v>
      </c>
      <c r="I121" s="6">
        <v>22052</v>
      </c>
      <c r="J121" s="6">
        <v>22052</v>
      </c>
    </row>
    <row r="122" spans="2:10" ht="21.6" x14ac:dyDescent="0.3">
      <c r="B122" s="5" t="s">
        <v>170</v>
      </c>
      <c r="C122" s="5" t="s">
        <v>171</v>
      </c>
      <c r="D122" s="6">
        <v>0</v>
      </c>
      <c r="E122" s="6">
        <v>0</v>
      </c>
      <c r="F122" s="6">
        <v>35000</v>
      </c>
      <c r="G122" s="6">
        <v>25000</v>
      </c>
      <c r="H122" s="6">
        <v>12134</v>
      </c>
      <c r="I122" s="6">
        <v>12134</v>
      </c>
      <c r="J122" s="6">
        <v>12134</v>
      </c>
    </row>
    <row r="123" spans="2:10" x14ac:dyDescent="0.3">
      <c r="B123" s="5" t="s">
        <v>172</v>
      </c>
      <c r="C123" s="5" t="s">
        <v>173</v>
      </c>
      <c r="D123" s="6">
        <v>0</v>
      </c>
      <c r="E123" s="6">
        <v>0</v>
      </c>
      <c r="F123" s="6">
        <v>35000</v>
      </c>
      <c r="G123" s="6">
        <v>25000</v>
      </c>
      <c r="H123" s="6">
        <v>12134</v>
      </c>
      <c r="I123" s="6">
        <v>12134</v>
      </c>
      <c r="J123" s="6">
        <v>12134</v>
      </c>
    </row>
    <row r="124" spans="2:10" x14ac:dyDescent="0.3">
      <c r="B124" s="5" t="s">
        <v>174</v>
      </c>
      <c r="C124" s="5" t="s">
        <v>175</v>
      </c>
      <c r="D124" s="6">
        <v>0</v>
      </c>
      <c r="E124" s="6">
        <v>0</v>
      </c>
      <c r="F124" s="6">
        <v>0</v>
      </c>
      <c r="G124" s="6">
        <v>0</v>
      </c>
      <c r="H124" s="6">
        <v>0</v>
      </c>
      <c r="I124" s="6">
        <v>0</v>
      </c>
      <c r="J124" s="6">
        <v>0</v>
      </c>
    </row>
    <row r="125" spans="2:10" x14ac:dyDescent="0.3">
      <c r="B125" s="5" t="s">
        <v>179</v>
      </c>
      <c r="C125" s="5" t="s">
        <v>180</v>
      </c>
      <c r="D125" s="6">
        <v>0</v>
      </c>
      <c r="E125" s="6">
        <v>0</v>
      </c>
      <c r="F125" s="6">
        <v>6000</v>
      </c>
      <c r="G125" s="6">
        <v>6000</v>
      </c>
      <c r="H125" s="6">
        <v>0</v>
      </c>
      <c r="I125" s="6">
        <v>0</v>
      </c>
      <c r="J125" s="6">
        <v>0</v>
      </c>
    </row>
    <row r="126" spans="2:10" ht="21.6" x14ac:dyDescent="0.3">
      <c r="B126" s="5" t="s">
        <v>184</v>
      </c>
      <c r="C126" s="5" t="s">
        <v>185</v>
      </c>
      <c r="D126" s="6">
        <v>0</v>
      </c>
      <c r="E126" s="6">
        <v>0</v>
      </c>
      <c r="F126" s="6">
        <v>34000</v>
      </c>
      <c r="G126" s="6">
        <v>34000</v>
      </c>
      <c r="H126" s="6">
        <v>0</v>
      </c>
      <c r="I126" s="6">
        <v>0</v>
      </c>
      <c r="J126" s="6">
        <v>0</v>
      </c>
    </row>
    <row r="127" spans="2:10" x14ac:dyDescent="0.3">
      <c r="B127" s="5" t="s">
        <v>192</v>
      </c>
      <c r="C127" s="5" t="s">
        <v>193</v>
      </c>
      <c r="D127" s="6">
        <v>0</v>
      </c>
      <c r="E127" s="6">
        <v>0</v>
      </c>
      <c r="F127" s="6">
        <v>34000</v>
      </c>
      <c r="G127" s="6">
        <v>34000</v>
      </c>
      <c r="H127" s="6">
        <v>0</v>
      </c>
      <c r="I127" s="6">
        <v>0</v>
      </c>
      <c r="J127" s="6">
        <v>0</v>
      </c>
    </row>
    <row r="128" spans="2:10" x14ac:dyDescent="0.3">
      <c r="B128" s="5" t="s">
        <v>40</v>
      </c>
      <c r="C128" s="5" t="s">
        <v>41</v>
      </c>
      <c r="D128" s="6">
        <v>0</v>
      </c>
      <c r="E128" s="6">
        <v>0</v>
      </c>
      <c r="F128" s="6">
        <v>52572270</v>
      </c>
      <c r="G128" s="6">
        <v>30163270</v>
      </c>
      <c r="H128" s="6">
        <v>48762198</v>
      </c>
      <c r="I128" s="6">
        <v>48762198</v>
      </c>
      <c r="J128" s="6">
        <v>25867689</v>
      </c>
    </row>
    <row r="129" spans="2:10" ht="21.6" x14ac:dyDescent="0.3">
      <c r="B129" s="5" t="s">
        <v>89</v>
      </c>
      <c r="C129" s="5" t="s">
        <v>90</v>
      </c>
      <c r="D129" s="6">
        <v>0</v>
      </c>
      <c r="E129" s="6">
        <v>0</v>
      </c>
      <c r="F129" s="6">
        <v>52783700</v>
      </c>
      <c r="G129" s="6">
        <v>30374700</v>
      </c>
      <c r="H129" s="6">
        <v>49018857</v>
      </c>
      <c r="I129" s="6">
        <v>49018857</v>
      </c>
      <c r="J129" s="6">
        <v>26124348</v>
      </c>
    </row>
    <row r="130" spans="2:10" ht="21.6" x14ac:dyDescent="0.3">
      <c r="B130" s="5" t="s">
        <v>91</v>
      </c>
      <c r="C130" s="5" t="s">
        <v>92</v>
      </c>
      <c r="D130" s="6">
        <v>0</v>
      </c>
      <c r="E130" s="6">
        <v>0</v>
      </c>
      <c r="F130" s="6">
        <v>41696000</v>
      </c>
      <c r="G130" s="6">
        <v>22820000</v>
      </c>
      <c r="H130" s="6">
        <v>41696000</v>
      </c>
      <c r="I130" s="6">
        <v>41696000</v>
      </c>
      <c r="J130" s="6">
        <v>20488639</v>
      </c>
    </row>
    <row r="131" spans="2:10" x14ac:dyDescent="0.3">
      <c r="B131" s="5" t="s">
        <v>93</v>
      </c>
      <c r="C131" s="5" t="s">
        <v>94</v>
      </c>
      <c r="D131" s="6">
        <v>0</v>
      </c>
      <c r="E131" s="6">
        <v>0</v>
      </c>
      <c r="F131" s="6">
        <v>40661300</v>
      </c>
      <c r="G131" s="6">
        <v>22220400</v>
      </c>
      <c r="H131" s="6">
        <v>40661300</v>
      </c>
      <c r="I131" s="6">
        <v>40661300</v>
      </c>
      <c r="J131" s="6">
        <v>20038341</v>
      </c>
    </row>
    <row r="132" spans="2:10" x14ac:dyDescent="0.3">
      <c r="B132" s="5" t="s">
        <v>95</v>
      </c>
      <c r="C132" s="5" t="s">
        <v>96</v>
      </c>
      <c r="D132" s="6">
        <v>0</v>
      </c>
      <c r="E132" s="6">
        <v>0</v>
      </c>
      <c r="F132" s="6">
        <v>26425000</v>
      </c>
      <c r="G132" s="6">
        <v>14535000</v>
      </c>
      <c r="H132" s="6">
        <v>26425000</v>
      </c>
      <c r="I132" s="6">
        <v>26425000</v>
      </c>
      <c r="J132" s="6">
        <v>13449314</v>
      </c>
    </row>
    <row r="133" spans="2:10" x14ac:dyDescent="0.3">
      <c r="B133" s="5" t="s">
        <v>97</v>
      </c>
      <c r="C133" s="5" t="s">
        <v>98</v>
      </c>
      <c r="D133" s="6">
        <v>0</v>
      </c>
      <c r="E133" s="6">
        <v>0</v>
      </c>
      <c r="F133" s="6">
        <v>5149000</v>
      </c>
      <c r="G133" s="6">
        <v>2629000</v>
      </c>
      <c r="H133" s="6">
        <v>5149000</v>
      </c>
      <c r="I133" s="6">
        <v>5149000</v>
      </c>
      <c r="J133" s="6">
        <v>2535913</v>
      </c>
    </row>
    <row r="134" spans="2:10" x14ac:dyDescent="0.3">
      <c r="B134" s="5" t="s">
        <v>99</v>
      </c>
      <c r="C134" s="5" t="s">
        <v>100</v>
      </c>
      <c r="D134" s="6">
        <v>0</v>
      </c>
      <c r="E134" s="6">
        <v>0</v>
      </c>
      <c r="F134" s="6">
        <v>3495000</v>
      </c>
      <c r="G134" s="6">
        <v>1845000</v>
      </c>
      <c r="H134" s="6">
        <v>3495000</v>
      </c>
      <c r="I134" s="6">
        <v>3495000</v>
      </c>
      <c r="J134" s="6">
        <v>1450816</v>
      </c>
    </row>
    <row r="135" spans="2:10" x14ac:dyDescent="0.3">
      <c r="B135" s="5" t="s">
        <v>101</v>
      </c>
      <c r="C135" s="5" t="s">
        <v>102</v>
      </c>
      <c r="D135" s="6">
        <v>0</v>
      </c>
      <c r="E135" s="6">
        <v>0</v>
      </c>
      <c r="F135" s="6">
        <v>1460000</v>
      </c>
      <c r="G135" s="6">
        <v>854000</v>
      </c>
      <c r="H135" s="6">
        <v>1460000</v>
      </c>
      <c r="I135" s="6">
        <v>1460000</v>
      </c>
      <c r="J135" s="6">
        <v>702158</v>
      </c>
    </row>
    <row r="136" spans="2:10" x14ac:dyDescent="0.3">
      <c r="B136" s="5" t="s">
        <v>103</v>
      </c>
      <c r="C136" s="5" t="s">
        <v>104</v>
      </c>
      <c r="D136" s="6">
        <v>0</v>
      </c>
      <c r="E136" s="6">
        <v>0</v>
      </c>
      <c r="F136" s="6">
        <v>33000</v>
      </c>
      <c r="G136" s="6">
        <v>21000</v>
      </c>
      <c r="H136" s="6">
        <v>33000</v>
      </c>
      <c r="I136" s="6">
        <v>33000</v>
      </c>
      <c r="J136" s="6">
        <v>13345</v>
      </c>
    </row>
    <row r="137" spans="2:10" x14ac:dyDescent="0.3">
      <c r="B137" s="5" t="s">
        <v>105</v>
      </c>
      <c r="C137" s="5" t="s">
        <v>106</v>
      </c>
      <c r="D137" s="6">
        <v>0</v>
      </c>
      <c r="E137" s="6">
        <v>0</v>
      </c>
      <c r="F137" s="6">
        <v>2000</v>
      </c>
      <c r="G137" s="6">
        <v>2000</v>
      </c>
      <c r="H137" s="6">
        <v>2000</v>
      </c>
      <c r="I137" s="6">
        <v>2000</v>
      </c>
      <c r="J137" s="6">
        <v>0</v>
      </c>
    </row>
    <row r="138" spans="2:10" x14ac:dyDescent="0.3">
      <c r="B138" s="5" t="s">
        <v>107</v>
      </c>
      <c r="C138" s="5" t="s">
        <v>108</v>
      </c>
      <c r="D138" s="6">
        <v>0</v>
      </c>
      <c r="E138" s="6">
        <v>0</v>
      </c>
      <c r="F138" s="6">
        <v>1297300</v>
      </c>
      <c r="G138" s="6">
        <v>688000</v>
      </c>
      <c r="H138" s="6">
        <v>1297300</v>
      </c>
      <c r="I138" s="6">
        <v>1297300</v>
      </c>
      <c r="J138" s="6">
        <v>583819</v>
      </c>
    </row>
    <row r="139" spans="2:10" x14ac:dyDescent="0.3">
      <c r="B139" s="5" t="s">
        <v>109</v>
      </c>
      <c r="C139" s="5" t="s">
        <v>110</v>
      </c>
      <c r="D139" s="6">
        <v>0</v>
      </c>
      <c r="E139" s="6">
        <v>0</v>
      </c>
      <c r="F139" s="6">
        <v>2800000</v>
      </c>
      <c r="G139" s="6">
        <v>1646400</v>
      </c>
      <c r="H139" s="6">
        <v>2800000</v>
      </c>
      <c r="I139" s="6">
        <v>2800000</v>
      </c>
      <c r="J139" s="6">
        <v>1302976</v>
      </c>
    </row>
    <row r="140" spans="2:10" ht="21.6" x14ac:dyDescent="0.3">
      <c r="B140" s="5" t="s">
        <v>111</v>
      </c>
      <c r="C140" s="5" t="s">
        <v>112</v>
      </c>
      <c r="D140" s="6">
        <v>0</v>
      </c>
      <c r="E140" s="6">
        <v>0</v>
      </c>
      <c r="F140" s="6">
        <v>97600</v>
      </c>
      <c r="G140" s="6">
        <v>97600</v>
      </c>
      <c r="H140" s="6">
        <v>97600</v>
      </c>
      <c r="I140" s="6">
        <v>97600</v>
      </c>
      <c r="J140" s="6">
        <v>7200</v>
      </c>
    </row>
    <row r="141" spans="2:10" x14ac:dyDescent="0.3">
      <c r="B141" s="5" t="s">
        <v>113</v>
      </c>
      <c r="C141" s="5" t="s">
        <v>114</v>
      </c>
      <c r="D141" s="6">
        <v>0</v>
      </c>
      <c r="E141" s="6">
        <v>0</v>
      </c>
      <c r="F141" s="6">
        <v>97600</v>
      </c>
      <c r="G141" s="6">
        <v>97600</v>
      </c>
      <c r="H141" s="6">
        <v>97600</v>
      </c>
      <c r="I141" s="6">
        <v>97600</v>
      </c>
      <c r="J141" s="6">
        <v>7200</v>
      </c>
    </row>
    <row r="142" spans="2:10" x14ac:dyDescent="0.3">
      <c r="B142" s="5" t="s">
        <v>115</v>
      </c>
      <c r="C142" s="5" t="s">
        <v>116</v>
      </c>
      <c r="D142" s="6">
        <v>0</v>
      </c>
      <c r="E142" s="6">
        <v>0</v>
      </c>
      <c r="F142" s="6">
        <v>937100</v>
      </c>
      <c r="G142" s="6">
        <v>502000</v>
      </c>
      <c r="H142" s="6">
        <v>937100</v>
      </c>
      <c r="I142" s="6">
        <v>937100</v>
      </c>
      <c r="J142" s="6">
        <v>443098</v>
      </c>
    </row>
    <row r="143" spans="2:10" x14ac:dyDescent="0.3">
      <c r="B143" s="5" t="s">
        <v>117</v>
      </c>
      <c r="C143" s="5" t="s">
        <v>118</v>
      </c>
      <c r="D143" s="6">
        <v>0</v>
      </c>
      <c r="E143" s="6">
        <v>0</v>
      </c>
      <c r="F143" s="6">
        <v>937100</v>
      </c>
      <c r="G143" s="6">
        <v>502000</v>
      </c>
      <c r="H143" s="6">
        <v>937100</v>
      </c>
      <c r="I143" s="6">
        <v>937100</v>
      </c>
      <c r="J143" s="6">
        <v>443098</v>
      </c>
    </row>
    <row r="144" spans="2:10" ht="21.6" x14ac:dyDescent="0.3">
      <c r="B144" s="5" t="s">
        <v>119</v>
      </c>
      <c r="C144" s="5" t="s">
        <v>120</v>
      </c>
      <c r="D144" s="6">
        <v>0</v>
      </c>
      <c r="E144" s="6">
        <v>0</v>
      </c>
      <c r="F144" s="6">
        <v>10866890</v>
      </c>
      <c r="G144" s="6">
        <v>7383890</v>
      </c>
      <c r="H144" s="6">
        <v>7215308</v>
      </c>
      <c r="I144" s="6">
        <v>7215308</v>
      </c>
      <c r="J144" s="6">
        <v>5531507</v>
      </c>
    </row>
    <row r="145" spans="2:10" x14ac:dyDescent="0.3">
      <c r="B145" s="5" t="s">
        <v>121</v>
      </c>
      <c r="C145" s="5" t="s">
        <v>122</v>
      </c>
      <c r="D145" s="6">
        <v>0</v>
      </c>
      <c r="E145" s="6">
        <v>0</v>
      </c>
      <c r="F145" s="6">
        <v>4857890</v>
      </c>
      <c r="G145" s="6">
        <v>3115890</v>
      </c>
      <c r="H145" s="6">
        <v>3018449</v>
      </c>
      <c r="I145" s="6">
        <v>3018449</v>
      </c>
      <c r="J145" s="6">
        <v>2375811</v>
      </c>
    </row>
    <row r="146" spans="2:10" x14ac:dyDescent="0.3">
      <c r="B146" s="5" t="s">
        <v>123</v>
      </c>
      <c r="C146" s="5" t="s">
        <v>124</v>
      </c>
      <c r="D146" s="6">
        <v>0</v>
      </c>
      <c r="E146" s="6">
        <v>0</v>
      </c>
      <c r="F146" s="6">
        <v>120000</v>
      </c>
      <c r="G146" s="6">
        <v>70000</v>
      </c>
      <c r="H146" s="6">
        <v>63857</v>
      </c>
      <c r="I146" s="6">
        <v>63857</v>
      </c>
      <c r="J146" s="6">
        <v>55648</v>
      </c>
    </row>
    <row r="147" spans="2:10" x14ac:dyDescent="0.3">
      <c r="B147" s="5" t="s">
        <v>125</v>
      </c>
      <c r="C147" s="5" t="s">
        <v>126</v>
      </c>
      <c r="D147" s="6">
        <v>0</v>
      </c>
      <c r="E147" s="6">
        <v>0</v>
      </c>
      <c r="F147" s="6">
        <v>325000</v>
      </c>
      <c r="G147" s="6">
        <v>175000</v>
      </c>
      <c r="H147" s="6">
        <v>139695</v>
      </c>
      <c r="I147" s="6">
        <v>139695</v>
      </c>
      <c r="J147" s="6">
        <v>131778</v>
      </c>
    </row>
    <row r="148" spans="2:10" x14ac:dyDescent="0.3">
      <c r="B148" s="5" t="s">
        <v>127</v>
      </c>
      <c r="C148" s="5" t="s">
        <v>128</v>
      </c>
      <c r="D148" s="6">
        <v>0</v>
      </c>
      <c r="E148" s="6">
        <v>0</v>
      </c>
      <c r="F148" s="6">
        <v>1157000</v>
      </c>
      <c r="G148" s="6">
        <v>735000</v>
      </c>
      <c r="H148" s="6">
        <v>705462</v>
      </c>
      <c r="I148" s="6">
        <v>705462</v>
      </c>
      <c r="J148" s="6">
        <v>579348</v>
      </c>
    </row>
    <row r="149" spans="2:10" x14ac:dyDescent="0.3">
      <c r="B149" s="5" t="s">
        <v>129</v>
      </c>
      <c r="C149" s="5" t="s">
        <v>130</v>
      </c>
      <c r="D149" s="6">
        <v>0</v>
      </c>
      <c r="E149" s="6">
        <v>0</v>
      </c>
      <c r="F149" s="6">
        <v>377000</v>
      </c>
      <c r="G149" s="6">
        <v>240000</v>
      </c>
      <c r="H149" s="6">
        <v>274897</v>
      </c>
      <c r="I149" s="6">
        <v>274897</v>
      </c>
      <c r="J149" s="6">
        <v>214230</v>
      </c>
    </row>
    <row r="150" spans="2:10" x14ac:dyDescent="0.3">
      <c r="B150" s="5" t="s">
        <v>131</v>
      </c>
      <c r="C150" s="5" t="s">
        <v>132</v>
      </c>
      <c r="D150" s="6">
        <v>0</v>
      </c>
      <c r="E150" s="6">
        <v>0</v>
      </c>
      <c r="F150" s="6">
        <v>20000</v>
      </c>
      <c r="G150" s="6">
        <v>14000</v>
      </c>
      <c r="H150" s="6">
        <v>5797</v>
      </c>
      <c r="I150" s="6">
        <v>5797</v>
      </c>
      <c r="J150" s="6">
        <v>4966</v>
      </c>
    </row>
    <row r="151" spans="2:10" x14ac:dyDescent="0.3">
      <c r="B151" s="5" t="s">
        <v>133</v>
      </c>
      <c r="C151" s="5" t="s">
        <v>134</v>
      </c>
      <c r="D151" s="6">
        <v>0</v>
      </c>
      <c r="E151" s="6">
        <v>0</v>
      </c>
      <c r="F151" s="6">
        <v>218160</v>
      </c>
      <c r="G151" s="6">
        <v>166160</v>
      </c>
      <c r="H151" s="6">
        <v>117398</v>
      </c>
      <c r="I151" s="6">
        <v>117398</v>
      </c>
      <c r="J151" s="6">
        <v>89756</v>
      </c>
    </row>
    <row r="152" spans="2:10" x14ac:dyDescent="0.3">
      <c r="B152" s="5" t="s">
        <v>135</v>
      </c>
      <c r="C152" s="5" t="s">
        <v>136</v>
      </c>
      <c r="D152" s="6">
        <v>0</v>
      </c>
      <c r="E152" s="6">
        <v>0</v>
      </c>
      <c r="F152" s="6">
        <v>19000</v>
      </c>
      <c r="G152" s="6">
        <v>15000</v>
      </c>
      <c r="H152" s="6">
        <v>1937</v>
      </c>
      <c r="I152" s="6">
        <v>1937</v>
      </c>
      <c r="J152" s="6">
        <v>1437</v>
      </c>
    </row>
    <row r="153" spans="2:10" x14ac:dyDescent="0.3">
      <c r="B153" s="5" t="s">
        <v>137</v>
      </c>
      <c r="C153" s="5" t="s">
        <v>138</v>
      </c>
      <c r="D153" s="6">
        <v>0</v>
      </c>
      <c r="E153" s="6">
        <v>0</v>
      </c>
      <c r="F153" s="6">
        <v>44000</v>
      </c>
      <c r="G153" s="6">
        <v>29000</v>
      </c>
      <c r="H153" s="6">
        <v>23918</v>
      </c>
      <c r="I153" s="6">
        <v>23918</v>
      </c>
      <c r="J153" s="6">
        <v>20022</v>
      </c>
    </row>
    <row r="154" spans="2:10" x14ac:dyDescent="0.3">
      <c r="B154" s="5" t="s">
        <v>139</v>
      </c>
      <c r="C154" s="5" t="s">
        <v>140</v>
      </c>
      <c r="D154" s="6">
        <v>0</v>
      </c>
      <c r="E154" s="6">
        <v>0</v>
      </c>
      <c r="F154" s="6">
        <v>2085900</v>
      </c>
      <c r="G154" s="6">
        <v>1335900</v>
      </c>
      <c r="H154" s="6">
        <v>1369256</v>
      </c>
      <c r="I154" s="6">
        <v>1369256</v>
      </c>
      <c r="J154" s="6">
        <v>1095478</v>
      </c>
    </row>
    <row r="155" spans="2:10" x14ac:dyDescent="0.3">
      <c r="B155" s="5" t="s">
        <v>141</v>
      </c>
      <c r="C155" s="5" t="s">
        <v>142</v>
      </c>
      <c r="D155" s="6">
        <v>0</v>
      </c>
      <c r="E155" s="6">
        <v>0</v>
      </c>
      <c r="F155" s="6">
        <v>491830</v>
      </c>
      <c r="G155" s="6">
        <v>335830</v>
      </c>
      <c r="H155" s="6">
        <v>316232</v>
      </c>
      <c r="I155" s="6">
        <v>316232</v>
      </c>
      <c r="J155" s="6">
        <v>183148</v>
      </c>
    </row>
    <row r="156" spans="2:10" x14ac:dyDescent="0.3">
      <c r="B156" s="5" t="s">
        <v>143</v>
      </c>
      <c r="C156" s="5" t="s">
        <v>144</v>
      </c>
      <c r="D156" s="6">
        <v>0</v>
      </c>
      <c r="E156" s="6">
        <v>0</v>
      </c>
      <c r="F156" s="6">
        <v>492000</v>
      </c>
      <c r="G156" s="6">
        <v>482000</v>
      </c>
      <c r="H156" s="6">
        <v>419134</v>
      </c>
      <c r="I156" s="6">
        <v>419134</v>
      </c>
      <c r="J156" s="6">
        <v>188291</v>
      </c>
    </row>
    <row r="157" spans="2:10" x14ac:dyDescent="0.3">
      <c r="B157" s="5" t="s">
        <v>145</v>
      </c>
      <c r="C157" s="5" t="s">
        <v>146</v>
      </c>
      <c r="D157" s="6">
        <v>0</v>
      </c>
      <c r="E157" s="6">
        <v>0</v>
      </c>
      <c r="F157" s="6">
        <v>1303000</v>
      </c>
      <c r="G157" s="6">
        <v>817000</v>
      </c>
      <c r="H157" s="6">
        <v>822542</v>
      </c>
      <c r="I157" s="6">
        <v>822542</v>
      </c>
      <c r="J157" s="6">
        <v>723282</v>
      </c>
    </row>
    <row r="158" spans="2:10" x14ac:dyDescent="0.3">
      <c r="B158" s="5" t="s">
        <v>147</v>
      </c>
      <c r="C158" s="5" t="s">
        <v>148</v>
      </c>
      <c r="D158" s="6">
        <v>0</v>
      </c>
      <c r="E158" s="6">
        <v>0</v>
      </c>
      <c r="F158" s="6">
        <v>1303000</v>
      </c>
      <c r="G158" s="6">
        <v>817000</v>
      </c>
      <c r="H158" s="6">
        <v>822542</v>
      </c>
      <c r="I158" s="6">
        <v>822542</v>
      </c>
      <c r="J158" s="6">
        <v>723282</v>
      </c>
    </row>
    <row r="159" spans="2:10" ht="21.6" x14ac:dyDescent="0.3">
      <c r="B159" s="5" t="s">
        <v>151</v>
      </c>
      <c r="C159" s="5" t="s">
        <v>152</v>
      </c>
      <c r="D159" s="6">
        <v>0</v>
      </c>
      <c r="E159" s="6">
        <v>0</v>
      </c>
      <c r="F159" s="6">
        <v>3129000</v>
      </c>
      <c r="G159" s="6">
        <v>2265000</v>
      </c>
      <c r="H159" s="6">
        <v>2429867</v>
      </c>
      <c r="I159" s="6">
        <v>2429867</v>
      </c>
      <c r="J159" s="6">
        <v>1874693</v>
      </c>
    </row>
    <row r="160" spans="2:10" x14ac:dyDescent="0.3">
      <c r="B160" s="5" t="s">
        <v>153</v>
      </c>
      <c r="C160" s="5" t="s">
        <v>154</v>
      </c>
      <c r="D160" s="6">
        <v>0</v>
      </c>
      <c r="E160" s="6">
        <v>0</v>
      </c>
      <c r="F160" s="6">
        <v>2524000</v>
      </c>
      <c r="G160" s="6">
        <v>1865000</v>
      </c>
      <c r="H160" s="6">
        <v>2094947</v>
      </c>
      <c r="I160" s="6">
        <v>2094947</v>
      </c>
      <c r="J160" s="6">
        <v>1578238</v>
      </c>
    </row>
    <row r="161" spans="2:10" x14ac:dyDescent="0.3">
      <c r="B161" s="5" t="s">
        <v>156</v>
      </c>
      <c r="C161" s="5" t="s">
        <v>157</v>
      </c>
      <c r="D161" s="6">
        <v>0</v>
      </c>
      <c r="E161" s="6">
        <v>0</v>
      </c>
      <c r="F161" s="6">
        <v>430000</v>
      </c>
      <c r="G161" s="6">
        <v>290000</v>
      </c>
      <c r="H161" s="6">
        <v>263192</v>
      </c>
      <c r="I161" s="6">
        <v>263192</v>
      </c>
      <c r="J161" s="6">
        <v>230015</v>
      </c>
    </row>
    <row r="162" spans="2:10" x14ac:dyDescent="0.3">
      <c r="B162" s="5" t="s">
        <v>158</v>
      </c>
      <c r="C162" s="5" t="s">
        <v>159</v>
      </c>
      <c r="D162" s="6">
        <v>0</v>
      </c>
      <c r="E162" s="6">
        <v>0</v>
      </c>
      <c r="F162" s="6">
        <v>50000</v>
      </c>
      <c r="G162" s="6">
        <v>30000</v>
      </c>
      <c r="H162" s="6">
        <v>23341</v>
      </c>
      <c r="I162" s="6">
        <v>23341</v>
      </c>
      <c r="J162" s="6">
        <v>20433</v>
      </c>
    </row>
    <row r="163" spans="2:10" x14ac:dyDescent="0.3">
      <c r="B163" s="5" t="s">
        <v>160</v>
      </c>
      <c r="C163" s="5" t="s">
        <v>161</v>
      </c>
      <c r="D163" s="6">
        <v>0</v>
      </c>
      <c r="E163" s="6">
        <v>0</v>
      </c>
      <c r="F163" s="6">
        <v>125000</v>
      </c>
      <c r="G163" s="6">
        <v>80000</v>
      </c>
      <c r="H163" s="6">
        <v>48387</v>
      </c>
      <c r="I163" s="6">
        <v>48387</v>
      </c>
      <c r="J163" s="6">
        <v>46007</v>
      </c>
    </row>
    <row r="164" spans="2:10" ht="21.6" x14ac:dyDescent="0.3">
      <c r="B164" s="5" t="s">
        <v>162</v>
      </c>
      <c r="C164" s="5" t="s">
        <v>163</v>
      </c>
      <c r="D164" s="6">
        <v>0</v>
      </c>
      <c r="E164" s="6">
        <v>0</v>
      </c>
      <c r="F164" s="6">
        <v>420000</v>
      </c>
      <c r="G164" s="6">
        <v>280000</v>
      </c>
      <c r="H164" s="6">
        <v>116562</v>
      </c>
      <c r="I164" s="6">
        <v>116562</v>
      </c>
      <c r="J164" s="6">
        <v>76602</v>
      </c>
    </row>
    <row r="165" spans="2:10" x14ac:dyDescent="0.3">
      <c r="B165" s="5" t="s">
        <v>164</v>
      </c>
      <c r="C165" s="5" t="s">
        <v>165</v>
      </c>
      <c r="D165" s="6">
        <v>0</v>
      </c>
      <c r="E165" s="6">
        <v>0</v>
      </c>
      <c r="F165" s="6">
        <v>90000</v>
      </c>
      <c r="G165" s="6">
        <v>55000</v>
      </c>
      <c r="H165" s="6">
        <v>10843</v>
      </c>
      <c r="I165" s="6">
        <v>10843</v>
      </c>
      <c r="J165" s="6">
        <v>8082</v>
      </c>
    </row>
    <row r="166" spans="2:10" x14ac:dyDescent="0.3">
      <c r="B166" s="5" t="s">
        <v>166</v>
      </c>
      <c r="C166" s="5" t="s">
        <v>167</v>
      </c>
      <c r="D166" s="6">
        <v>0</v>
      </c>
      <c r="E166" s="6">
        <v>0</v>
      </c>
      <c r="F166" s="6">
        <v>115000</v>
      </c>
      <c r="G166" s="6">
        <v>80000</v>
      </c>
      <c r="H166" s="6">
        <v>43940</v>
      </c>
      <c r="I166" s="6">
        <v>43940</v>
      </c>
      <c r="J166" s="6">
        <v>19979</v>
      </c>
    </row>
    <row r="167" spans="2:10" x14ac:dyDescent="0.3">
      <c r="B167" s="5" t="s">
        <v>168</v>
      </c>
      <c r="C167" s="5" t="s">
        <v>169</v>
      </c>
      <c r="D167" s="6">
        <v>0</v>
      </c>
      <c r="E167" s="6">
        <v>0</v>
      </c>
      <c r="F167" s="6">
        <v>215000</v>
      </c>
      <c r="G167" s="6">
        <v>145000</v>
      </c>
      <c r="H167" s="6">
        <v>61779</v>
      </c>
      <c r="I167" s="6">
        <v>61779</v>
      </c>
      <c r="J167" s="6">
        <v>48541</v>
      </c>
    </row>
    <row r="168" spans="2:10" ht="21.6" x14ac:dyDescent="0.3">
      <c r="B168" s="5" t="s">
        <v>170</v>
      </c>
      <c r="C168" s="5" t="s">
        <v>171</v>
      </c>
      <c r="D168" s="6">
        <v>0</v>
      </c>
      <c r="E168" s="6">
        <v>0</v>
      </c>
      <c r="F168" s="6">
        <v>34000</v>
      </c>
      <c r="G168" s="6">
        <v>13000</v>
      </c>
      <c r="H168" s="6">
        <v>8127</v>
      </c>
      <c r="I168" s="6">
        <v>8127</v>
      </c>
      <c r="J168" s="6">
        <v>4739</v>
      </c>
    </row>
    <row r="169" spans="2:10" x14ac:dyDescent="0.3">
      <c r="B169" s="5" t="s">
        <v>172</v>
      </c>
      <c r="C169" s="5" t="s">
        <v>173</v>
      </c>
      <c r="D169" s="6">
        <v>0</v>
      </c>
      <c r="E169" s="6">
        <v>0</v>
      </c>
      <c r="F169" s="6">
        <v>34000</v>
      </c>
      <c r="G169" s="6">
        <v>13000</v>
      </c>
      <c r="H169" s="6">
        <v>8127</v>
      </c>
      <c r="I169" s="6">
        <v>8127</v>
      </c>
      <c r="J169" s="6">
        <v>4739</v>
      </c>
    </row>
    <row r="170" spans="2:10" x14ac:dyDescent="0.3">
      <c r="B170" s="5" t="s">
        <v>177</v>
      </c>
      <c r="C170" s="5" t="s">
        <v>178</v>
      </c>
      <c r="D170" s="6">
        <v>0</v>
      </c>
      <c r="E170" s="6">
        <v>0</v>
      </c>
      <c r="F170" s="6">
        <v>8000</v>
      </c>
      <c r="G170" s="6">
        <v>6000</v>
      </c>
      <c r="H170" s="6">
        <v>5668</v>
      </c>
      <c r="I170" s="6">
        <v>5668</v>
      </c>
      <c r="J170" s="6">
        <v>1259</v>
      </c>
    </row>
    <row r="171" spans="2:10" x14ac:dyDescent="0.3">
      <c r="B171" s="5" t="s">
        <v>179</v>
      </c>
      <c r="C171" s="5" t="s">
        <v>180</v>
      </c>
      <c r="D171" s="6">
        <v>0</v>
      </c>
      <c r="E171" s="6">
        <v>0</v>
      </c>
      <c r="F171" s="6">
        <v>32000</v>
      </c>
      <c r="G171" s="6">
        <v>20000</v>
      </c>
      <c r="H171" s="6">
        <v>2780</v>
      </c>
      <c r="I171" s="6">
        <v>2780</v>
      </c>
      <c r="J171" s="6">
        <v>2780</v>
      </c>
    </row>
    <row r="172" spans="2:10" x14ac:dyDescent="0.3">
      <c r="B172" s="5" t="s">
        <v>181</v>
      </c>
      <c r="C172" s="5" t="s">
        <v>182</v>
      </c>
      <c r="D172" s="6">
        <v>0</v>
      </c>
      <c r="E172" s="6">
        <v>0</v>
      </c>
      <c r="F172" s="6">
        <v>50000</v>
      </c>
      <c r="G172" s="6">
        <v>45000</v>
      </c>
      <c r="H172" s="6">
        <v>32680</v>
      </c>
      <c r="I172" s="6">
        <v>32680</v>
      </c>
      <c r="J172" s="6">
        <v>28396</v>
      </c>
    </row>
    <row r="173" spans="2:10" ht="21.6" x14ac:dyDescent="0.3">
      <c r="B173" s="5" t="s">
        <v>184</v>
      </c>
      <c r="C173" s="5" t="s">
        <v>185</v>
      </c>
      <c r="D173" s="6">
        <v>0</v>
      </c>
      <c r="E173" s="6">
        <v>0</v>
      </c>
      <c r="F173" s="6">
        <v>541000</v>
      </c>
      <c r="G173" s="6">
        <v>340000</v>
      </c>
      <c r="H173" s="6">
        <v>359499</v>
      </c>
      <c r="I173" s="6">
        <v>359499</v>
      </c>
      <c r="J173" s="6">
        <v>255654</v>
      </c>
    </row>
    <row r="174" spans="2:10" x14ac:dyDescent="0.3">
      <c r="B174" s="5" t="s">
        <v>186</v>
      </c>
      <c r="C174" s="5" t="s">
        <v>187</v>
      </c>
      <c r="D174" s="6">
        <v>0</v>
      </c>
      <c r="E174" s="6">
        <v>0</v>
      </c>
      <c r="F174" s="6">
        <v>6000</v>
      </c>
      <c r="G174" s="6">
        <v>5000</v>
      </c>
      <c r="H174" s="6">
        <v>3709</v>
      </c>
      <c r="I174" s="6">
        <v>3709</v>
      </c>
      <c r="J174" s="6">
        <v>3709</v>
      </c>
    </row>
    <row r="175" spans="2:10" x14ac:dyDescent="0.3">
      <c r="B175" s="5" t="s">
        <v>192</v>
      </c>
      <c r="C175" s="5" t="s">
        <v>193</v>
      </c>
      <c r="D175" s="6">
        <v>0</v>
      </c>
      <c r="E175" s="6">
        <v>0</v>
      </c>
      <c r="F175" s="6">
        <v>535000</v>
      </c>
      <c r="G175" s="6">
        <v>335000</v>
      </c>
      <c r="H175" s="6">
        <v>355790</v>
      </c>
      <c r="I175" s="6">
        <v>355790</v>
      </c>
      <c r="J175" s="6">
        <v>251945</v>
      </c>
    </row>
    <row r="176" spans="2:10" ht="31.8" x14ac:dyDescent="0.3">
      <c r="B176" s="5" t="s">
        <v>194</v>
      </c>
      <c r="C176" s="5" t="s">
        <v>155</v>
      </c>
      <c r="D176" s="6">
        <v>0</v>
      </c>
      <c r="E176" s="6">
        <v>0</v>
      </c>
      <c r="F176" s="6">
        <v>220810</v>
      </c>
      <c r="G176" s="6">
        <v>170810</v>
      </c>
      <c r="H176" s="6">
        <v>107549</v>
      </c>
      <c r="I176" s="6">
        <v>107549</v>
      </c>
      <c r="J176" s="6">
        <v>104202</v>
      </c>
    </row>
    <row r="177" spans="2:10" x14ac:dyDescent="0.3">
      <c r="B177" s="5" t="s">
        <v>197</v>
      </c>
      <c r="C177" s="5" t="s">
        <v>198</v>
      </c>
      <c r="D177" s="6">
        <v>0</v>
      </c>
      <c r="E177" s="6">
        <v>0</v>
      </c>
      <c r="F177" s="6">
        <v>220810</v>
      </c>
      <c r="G177" s="6">
        <v>170810</v>
      </c>
      <c r="H177" s="6">
        <v>107549</v>
      </c>
      <c r="I177" s="6">
        <v>107549</v>
      </c>
      <c r="J177" s="6">
        <v>104202</v>
      </c>
    </row>
    <row r="178" spans="2:10" ht="21.6" x14ac:dyDescent="0.3">
      <c r="B178" s="5" t="s">
        <v>199</v>
      </c>
      <c r="C178" s="5" t="s">
        <v>183</v>
      </c>
      <c r="D178" s="6">
        <v>0</v>
      </c>
      <c r="E178" s="6">
        <v>0</v>
      </c>
      <c r="F178" s="6">
        <v>-211430</v>
      </c>
      <c r="G178" s="6">
        <v>-211430</v>
      </c>
      <c r="H178" s="6">
        <v>-256659</v>
      </c>
      <c r="I178" s="6">
        <v>-256659</v>
      </c>
      <c r="J178" s="6">
        <v>-256659</v>
      </c>
    </row>
    <row r="179" spans="2:10" ht="21.6" x14ac:dyDescent="0.3">
      <c r="B179" s="5" t="s">
        <v>200</v>
      </c>
      <c r="C179" s="5" t="s">
        <v>201</v>
      </c>
      <c r="D179" s="6">
        <v>0</v>
      </c>
      <c r="E179" s="6">
        <v>0</v>
      </c>
      <c r="F179" s="6">
        <v>-211430</v>
      </c>
      <c r="G179" s="6">
        <v>-211430</v>
      </c>
      <c r="H179" s="6">
        <v>-256659</v>
      </c>
      <c r="I179" s="6">
        <v>-256659</v>
      </c>
      <c r="J179" s="6">
        <v>-256659</v>
      </c>
    </row>
    <row r="180" spans="2:10" ht="21.6" x14ac:dyDescent="0.3">
      <c r="B180" s="5" t="s">
        <v>202</v>
      </c>
      <c r="C180" s="5" t="s">
        <v>203</v>
      </c>
      <c r="D180" s="6">
        <v>0</v>
      </c>
      <c r="E180" s="6">
        <v>0</v>
      </c>
      <c r="F180" s="6">
        <v>-211430</v>
      </c>
      <c r="G180" s="6">
        <v>-211430</v>
      </c>
      <c r="H180" s="6">
        <v>-256659</v>
      </c>
      <c r="I180" s="6">
        <v>-256659</v>
      </c>
      <c r="J180" s="6">
        <v>-256659</v>
      </c>
    </row>
    <row r="181" spans="2:10" ht="21.6" x14ac:dyDescent="0.3">
      <c r="B181" s="5" t="s">
        <v>204</v>
      </c>
      <c r="C181" s="5" t="s">
        <v>205</v>
      </c>
      <c r="D181" s="6">
        <v>0</v>
      </c>
      <c r="E181" s="6">
        <v>0</v>
      </c>
      <c r="F181" s="6">
        <v>-211430</v>
      </c>
      <c r="G181" s="6">
        <v>-211430</v>
      </c>
      <c r="H181" s="6">
        <v>-256659</v>
      </c>
      <c r="I181" s="6">
        <v>-256659</v>
      </c>
      <c r="J181" s="6">
        <v>-256659</v>
      </c>
    </row>
    <row r="182" spans="2:10" ht="21.6" x14ac:dyDescent="0.3">
      <c r="B182" s="5" t="s">
        <v>49</v>
      </c>
      <c r="C182" s="5" t="s">
        <v>50</v>
      </c>
      <c r="D182" s="6">
        <v>0</v>
      </c>
      <c r="E182" s="6">
        <v>0</v>
      </c>
      <c r="F182" s="6">
        <v>2290190</v>
      </c>
      <c r="G182" s="6">
        <v>1313100</v>
      </c>
      <c r="H182" s="6">
        <v>1092138</v>
      </c>
      <c r="I182" s="6">
        <v>1092138</v>
      </c>
      <c r="J182" s="6">
        <v>986231</v>
      </c>
    </row>
    <row r="183" spans="2:10" ht="21.6" x14ac:dyDescent="0.3">
      <c r="B183" s="5" t="s">
        <v>89</v>
      </c>
      <c r="C183" s="5" t="s">
        <v>90</v>
      </c>
      <c r="D183" s="6">
        <v>0</v>
      </c>
      <c r="E183" s="6">
        <v>0</v>
      </c>
      <c r="F183" s="6">
        <v>2290190</v>
      </c>
      <c r="G183" s="6">
        <v>1313100</v>
      </c>
      <c r="H183" s="6">
        <v>1092416</v>
      </c>
      <c r="I183" s="6">
        <v>1092416</v>
      </c>
      <c r="J183" s="6">
        <v>986509</v>
      </c>
    </row>
    <row r="184" spans="2:10" ht="21.6" x14ac:dyDescent="0.3">
      <c r="B184" s="5" t="s">
        <v>91</v>
      </c>
      <c r="C184" s="5" t="s">
        <v>92</v>
      </c>
      <c r="D184" s="6">
        <v>0</v>
      </c>
      <c r="E184" s="6">
        <v>0</v>
      </c>
      <c r="F184" s="6">
        <v>1299000</v>
      </c>
      <c r="G184" s="6">
        <v>652700</v>
      </c>
      <c r="H184" s="6">
        <v>722545</v>
      </c>
      <c r="I184" s="6">
        <v>722545</v>
      </c>
      <c r="J184" s="6">
        <v>616692</v>
      </c>
    </row>
    <row r="185" spans="2:10" x14ac:dyDescent="0.3">
      <c r="B185" s="5" t="s">
        <v>93</v>
      </c>
      <c r="C185" s="5" t="s">
        <v>94</v>
      </c>
      <c r="D185" s="6">
        <v>0</v>
      </c>
      <c r="E185" s="6">
        <v>0</v>
      </c>
      <c r="F185" s="6">
        <v>1247100</v>
      </c>
      <c r="G185" s="6">
        <v>615100</v>
      </c>
      <c r="H185" s="6">
        <v>684908</v>
      </c>
      <c r="I185" s="6">
        <v>684908</v>
      </c>
      <c r="J185" s="6">
        <v>581283</v>
      </c>
    </row>
    <row r="186" spans="2:10" x14ac:dyDescent="0.3">
      <c r="B186" s="5" t="s">
        <v>95</v>
      </c>
      <c r="C186" s="5" t="s">
        <v>96</v>
      </c>
      <c r="D186" s="6">
        <v>0</v>
      </c>
      <c r="E186" s="6">
        <v>0</v>
      </c>
      <c r="F186" s="6">
        <v>1163500</v>
      </c>
      <c r="G186" s="6">
        <v>568500</v>
      </c>
      <c r="H186" s="6">
        <v>645864</v>
      </c>
      <c r="I186" s="6">
        <v>645864</v>
      </c>
      <c r="J186" s="6">
        <v>550516</v>
      </c>
    </row>
    <row r="187" spans="2:10" x14ac:dyDescent="0.3">
      <c r="B187" s="5" t="s">
        <v>105</v>
      </c>
      <c r="C187" s="5" t="s">
        <v>106</v>
      </c>
      <c r="D187" s="6">
        <v>0</v>
      </c>
      <c r="E187" s="6">
        <v>0</v>
      </c>
      <c r="F187" s="6">
        <v>7000</v>
      </c>
      <c r="G187" s="6">
        <v>6000</v>
      </c>
      <c r="H187" s="6">
        <v>1956</v>
      </c>
      <c r="I187" s="6">
        <v>1956</v>
      </c>
      <c r="J187" s="6">
        <v>1956</v>
      </c>
    </row>
    <row r="188" spans="2:10" x14ac:dyDescent="0.3">
      <c r="B188" s="5" t="s">
        <v>107</v>
      </c>
      <c r="C188" s="5" t="s">
        <v>108</v>
      </c>
      <c r="D188" s="6">
        <v>0</v>
      </c>
      <c r="E188" s="6">
        <v>0</v>
      </c>
      <c r="F188" s="6">
        <v>62600</v>
      </c>
      <c r="G188" s="6">
        <v>31300</v>
      </c>
      <c r="H188" s="6">
        <v>30682</v>
      </c>
      <c r="I188" s="6">
        <v>30682</v>
      </c>
      <c r="J188" s="6">
        <v>26840</v>
      </c>
    </row>
    <row r="189" spans="2:10" x14ac:dyDescent="0.3">
      <c r="B189" s="5" t="s">
        <v>109</v>
      </c>
      <c r="C189" s="5" t="s">
        <v>110</v>
      </c>
      <c r="D189" s="6">
        <v>0</v>
      </c>
      <c r="E189" s="6">
        <v>0</v>
      </c>
      <c r="F189" s="6">
        <v>14000</v>
      </c>
      <c r="G189" s="6">
        <v>9300</v>
      </c>
      <c r="H189" s="6">
        <v>6406</v>
      </c>
      <c r="I189" s="6">
        <v>6406</v>
      </c>
      <c r="J189" s="6">
        <v>1971</v>
      </c>
    </row>
    <row r="190" spans="2:10" ht="21.6" x14ac:dyDescent="0.3">
      <c r="B190" s="5" t="s">
        <v>111</v>
      </c>
      <c r="C190" s="5" t="s">
        <v>112</v>
      </c>
      <c r="D190" s="6">
        <v>0</v>
      </c>
      <c r="E190" s="6">
        <v>0</v>
      </c>
      <c r="F190" s="6">
        <v>24000</v>
      </c>
      <c r="G190" s="6">
        <v>24000</v>
      </c>
      <c r="H190" s="6">
        <v>22400</v>
      </c>
      <c r="I190" s="6">
        <v>22400</v>
      </c>
      <c r="J190" s="6">
        <v>22400</v>
      </c>
    </row>
    <row r="191" spans="2:10" x14ac:dyDescent="0.3">
      <c r="B191" s="5" t="s">
        <v>113</v>
      </c>
      <c r="C191" s="5" t="s">
        <v>114</v>
      </c>
      <c r="D191" s="6">
        <v>0</v>
      </c>
      <c r="E191" s="6">
        <v>0</v>
      </c>
      <c r="F191" s="6">
        <v>24000</v>
      </c>
      <c r="G191" s="6">
        <v>24000</v>
      </c>
      <c r="H191" s="6">
        <v>22400</v>
      </c>
      <c r="I191" s="6">
        <v>22400</v>
      </c>
      <c r="J191" s="6">
        <v>22400</v>
      </c>
    </row>
    <row r="192" spans="2:10" x14ac:dyDescent="0.3">
      <c r="B192" s="5" t="s">
        <v>115</v>
      </c>
      <c r="C192" s="5" t="s">
        <v>116</v>
      </c>
      <c r="D192" s="6">
        <v>0</v>
      </c>
      <c r="E192" s="6">
        <v>0</v>
      </c>
      <c r="F192" s="6">
        <v>27900</v>
      </c>
      <c r="G192" s="6">
        <v>13600</v>
      </c>
      <c r="H192" s="6">
        <v>15237</v>
      </c>
      <c r="I192" s="6">
        <v>15237</v>
      </c>
      <c r="J192" s="6">
        <v>13009</v>
      </c>
    </row>
    <row r="193" spans="2:10" x14ac:dyDescent="0.3">
      <c r="B193" s="5" t="s">
        <v>117</v>
      </c>
      <c r="C193" s="5" t="s">
        <v>118</v>
      </c>
      <c r="D193" s="6">
        <v>0</v>
      </c>
      <c r="E193" s="6">
        <v>0</v>
      </c>
      <c r="F193" s="6">
        <v>27900</v>
      </c>
      <c r="G193" s="6">
        <v>13600</v>
      </c>
      <c r="H193" s="6">
        <v>15237</v>
      </c>
      <c r="I193" s="6">
        <v>15237</v>
      </c>
      <c r="J193" s="6">
        <v>13009</v>
      </c>
    </row>
    <row r="194" spans="2:10" ht="21.6" x14ac:dyDescent="0.3">
      <c r="B194" s="5" t="s">
        <v>119</v>
      </c>
      <c r="C194" s="5" t="s">
        <v>120</v>
      </c>
      <c r="D194" s="6">
        <v>0</v>
      </c>
      <c r="E194" s="6">
        <v>0</v>
      </c>
      <c r="F194" s="6">
        <v>583690</v>
      </c>
      <c r="G194" s="6">
        <v>442900</v>
      </c>
      <c r="H194" s="6">
        <v>185171</v>
      </c>
      <c r="I194" s="6">
        <v>185171</v>
      </c>
      <c r="J194" s="6">
        <v>185117</v>
      </c>
    </row>
    <row r="195" spans="2:10" x14ac:dyDescent="0.3">
      <c r="B195" s="5" t="s">
        <v>121</v>
      </c>
      <c r="C195" s="5" t="s">
        <v>122</v>
      </c>
      <c r="D195" s="6">
        <v>0</v>
      </c>
      <c r="E195" s="6">
        <v>0</v>
      </c>
      <c r="F195" s="6">
        <v>392390</v>
      </c>
      <c r="G195" s="6">
        <v>313390</v>
      </c>
      <c r="H195" s="6">
        <v>151988</v>
      </c>
      <c r="I195" s="6">
        <v>151988</v>
      </c>
      <c r="J195" s="6">
        <v>151934</v>
      </c>
    </row>
    <row r="196" spans="2:10" x14ac:dyDescent="0.3">
      <c r="B196" s="5" t="s">
        <v>123</v>
      </c>
      <c r="C196" s="5" t="s">
        <v>124</v>
      </c>
      <c r="D196" s="6">
        <v>0</v>
      </c>
      <c r="E196" s="6">
        <v>0</v>
      </c>
      <c r="F196" s="6">
        <v>7000</v>
      </c>
      <c r="G196" s="6">
        <v>4500</v>
      </c>
      <c r="H196" s="6">
        <v>4005</v>
      </c>
      <c r="I196" s="6">
        <v>4005</v>
      </c>
      <c r="J196" s="6">
        <v>4005</v>
      </c>
    </row>
    <row r="197" spans="2:10" x14ac:dyDescent="0.3">
      <c r="B197" s="5" t="s">
        <v>125</v>
      </c>
      <c r="C197" s="5" t="s">
        <v>126</v>
      </c>
      <c r="D197" s="6">
        <v>0</v>
      </c>
      <c r="E197" s="6">
        <v>0</v>
      </c>
      <c r="F197" s="6">
        <v>7500</v>
      </c>
      <c r="G197" s="6">
        <v>5000</v>
      </c>
      <c r="H197" s="6">
        <v>2493</v>
      </c>
      <c r="I197" s="6">
        <v>2493</v>
      </c>
      <c r="J197" s="6">
        <v>2493</v>
      </c>
    </row>
    <row r="198" spans="2:10" x14ac:dyDescent="0.3">
      <c r="B198" s="5" t="s">
        <v>127</v>
      </c>
      <c r="C198" s="5" t="s">
        <v>128</v>
      </c>
      <c r="D198" s="6">
        <v>0</v>
      </c>
      <c r="E198" s="6">
        <v>0</v>
      </c>
      <c r="F198" s="6">
        <v>186890</v>
      </c>
      <c r="G198" s="6">
        <v>150890</v>
      </c>
      <c r="H198" s="6">
        <v>72258</v>
      </c>
      <c r="I198" s="6">
        <v>72258</v>
      </c>
      <c r="J198" s="6">
        <v>72258</v>
      </c>
    </row>
    <row r="199" spans="2:10" x14ac:dyDescent="0.3">
      <c r="B199" s="5" t="s">
        <v>129</v>
      </c>
      <c r="C199" s="5" t="s">
        <v>130</v>
      </c>
      <c r="D199" s="6">
        <v>0</v>
      </c>
      <c r="E199" s="6">
        <v>0</v>
      </c>
      <c r="F199" s="6">
        <v>13500</v>
      </c>
      <c r="G199" s="6">
        <v>8000</v>
      </c>
      <c r="H199" s="6">
        <v>5378</v>
      </c>
      <c r="I199" s="6">
        <v>5378</v>
      </c>
      <c r="J199" s="6">
        <v>5378</v>
      </c>
    </row>
    <row r="200" spans="2:10" x14ac:dyDescent="0.3">
      <c r="B200" s="5" t="s">
        <v>131</v>
      </c>
      <c r="C200" s="5" t="s">
        <v>132</v>
      </c>
      <c r="D200" s="6">
        <v>0</v>
      </c>
      <c r="E200" s="6">
        <v>0</v>
      </c>
      <c r="F200" s="6">
        <v>3600</v>
      </c>
      <c r="G200" s="6">
        <v>2600</v>
      </c>
      <c r="H200" s="6">
        <v>772</v>
      </c>
      <c r="I200" s="6">
        <v>772</v>
      </c>
      <c r="J200" s="6">
        <v>772</v>
      </c>
    </row>
    <row r="201" spans="2:10" x14ac:dyDescent="0.3">
      <c r="B201" s="5" t="s">
        <v>133</v>
      </c>
      <c r="C201" s="5" t="s">
        <v>134</v>
      </c>
      <c r="D201" s="6">
        <v>0</v>
      </c>
      <c r="E201" s="6">
        <v>0</v>
      </c>
      <c r="F201" s="6">
        <v>1000</v>
      </c>
      <c r="G201" s="6">
        <v>1000</v>
      </c>
      <c r="H201" s="6">
        <v>778</v>
      </c>
      <c r="I201" s="6">
        <v>778</v>
      </c>
      <c r="J201" s="6">
        <v>778</v>
      </c>
    </row>
    <row r="202" spans="2:10" x14ac:dyDescent="0.3">
      <c r="B202" s="5" t="s">
        <v>137</v>
      </c>
      <c r="C202" s="5" t="s">
        <v>138</v>
      </c>
      <c r="D202" s="6">
        <v>0</v>
      </c>
      <c r="E202" s="6">
        <v>0</v>
      </c>
      <c r="F202" s="6">
        <v>8000</v>
      </c>
      <c r="G202" s="6">
        <v>4200</v>
      </c>
      <c r="H202" s="6">
        <v>3303</v>
      </c>
      <c r="I202" s="6">
        <v>3303</v>
      </c>
      <c r="J202" s="6">
        <v>3303</v>
      </c>
    </row>
    <row r="203" spans="2:10" x14ac:dyDescent="0.3">
      <c r="B203" s="5" t="s">
        <v>139</v>
      </c>
      <c r="C203" s="5" t="s">
        <v>140</v>
      </c>
      <c r="D203" s="6">
        <v>0</v>
      </c>
      <c r="E203" s="6">
        <v>0</v>
      </c>
      <c r="F203" s="6">
        <v>47700</v>
      </c>
      <c r="G203" s="6">
        <v>41200</v>
      </c>
      <c r="H203" s="6">
        <v>19185</v>
      </c>
      <c r="I203" s="6">
        <v>19185</v>
      </c>
      <c r="J203" s="6">
        <v>19185</v>
      </c>
    </row>
    <row r="204" spans="2:10" x14ac:dyDescent="0.3">
      <c r="B204" s="5" t="s">
        <v>141</v>
      </c>
      <c r="C204" s="5" t="s">
        <v>142</v>
      </c>
      <c r="D204" s="6">
        <v>0</v>
      </c>
      <c r="E204" s="6">
        <v>0</v>
      </c>
      <c r="F204" s="6">
        <v>117200</v>
      </c>
      <c r="G204" s="6">
        <v>96000</v>
      </c>
      <c r="H204" s="6">
        <v>43816</v>
      </c>
      <c r="I204" s="6">
        <v>43816</v>
      </c>
      <c r="J204" s="6">
        <v>43762</v>
      </c>
    </row>
    <row r="205" spans="2:10" x14ac:dyDescent="0.3">
      <c r="B205" s="5" t="s">
        <v>143</v>
      </c>
      <c r="C205" s="5" t="s">
        <v>144</v>
      </c>
      <c r="D205" s="6">
        <v>0</v>
      </c>
      <c r="E205" s="6">
        <v>0</v>
      </c>
      <c r="F205" s="6">
        <v>7000</v>
      </c>
      <c r="G205" s="6">
        <v>6000</v>
      </c>
      <c r="H205" s="6">
        <v>1210</v>
      </c>
      <c r="I205" s="6">
        <v>1210</v>
      </c>
      <c r="J205" s="6">
        <v>1210</v>
      </c>
    </row>
    <row r="206" spans="2:10" x14ac:dyDescent="0.3">
      <c r="B206" s="5" t="s">
        <v>145</v>
      </c>
      <c r="C206" s="5" t="s">
        <v>146</v>
      </c>
      <c r="D206" s="6">
        <v>0</v>
      </c>
      <c r="E206" s="6">
        <v>0</v>
      </c>
      <c r="F206" s="6">
        <v>0</v>
      </c>
      <c r="G206" s="6">
        <v>0</v>
      </c>
      <c r="H206" s="6">
        <v>0</v>
      </c>
      <c r="I206" s="6">
        <v>0</v>
      </c>
      <c r="J206" s="6">
        <v>0</v>
      </c>
    </row>
    <row r="207" spans="2:10" x14ac:dyDescent="0.3">
      <c r="B207" s="5" t="s">
        <v>147</v>
      </c>
      <c r="C207" s="5" t="s">
        <v>148</v>
      </c>
      <c r="D207" s="6">
        <v>0</v>
      </c>
      <c r="E207" s="6">
        <v>0</v>
      </c>
      <c r="F207" s="6">
        <v>0</v>
      </c>
      <c r="G207" s="6">
        <v>0</v>
      </c>
      <c r="H207" s="6">
        <v>0</v>
      </c>
      <c r="I207" s="6">
        <v>0</v>
      </c>
      <c r="J207" s="6">
        <v>0</v>
      </c>
    </row>
    <row r="208" spans="2:10" ht="21.6" x14ac:dyDescent="0.3">
      <c r="B208" s="5" t="s">
        <v>151</v>
      </c>
      <c r="C208" s="5" t="s">
        <v>152</v>
      </c>
      <c r="D208" s="6">
        <v>0</v>
      </c>
      <c r="E208" s="6">
        <v>0</v>
      </c>
      <c r="F208" s="6">
        <v>7000</v>
      </c>
      <c r="G208" s="6">
        <v>4000</v>
      </c>
      <c r="H208" s="6">
        <v>806</v>
      </c>
      <c r="I208" s="6">
        <v>806</v>
      </c>
      <c r="J208" s="6">
        <v>806</v>
      </c>
    </row>
    <row r="209" spans="2:10" x14ac:dyDescent="0.3">
      <c r="B209" s="5" t="s">
        <v>153</v>
      </c>
      <c r="C209" s="5" t="s">
        <v>154</v>
      </c>
      <c r="D209" s="6">
        <v>0</v>
      </c>
      <c r="E209" s="6">
        <v>0</v>
      </c>
      <c r="F209" s="6">
        <v>6000</v>
      </c>
      <c r="G209" s="6">
        <v>3000</v>
      </c>
      <c r="H209" s="6">
        <v>0</v>
      </c>
      <c r="I209" s="6">
        <v>0</v>
      </c>
      <c r="J209" s="6">
        <v>0</v>
      </c>
    </row>
    <row r="210" spans="2:10" x14ac:dyDescent="0.3">
      <c r="B210" s="5" t="s">
        <v>160</v>
      </c>
      <c r="C210" s="5" t="s">
        <v>161</v>
      </c>
      <c r="D210" s="6">
        <v>0</v>
      </c>
      <c r="E210" s="6">
        <v>0</v>
      </c>
      <c r="F210" s="6">
        <v>1000</v>
      </c>
      <c r="G210" s="6">
        <v>1000</v>
      </c>
      <c r="H210" s="6">
        <v>806</v>
      </c>
      <c r="I210" s="6">
        <v>806</v>
      </c>
      <c r="J210" s="6">
        <v>806</v>
      </c>
    </row>
    <row r="211" spans="2:10" ht="21.6" x14ac:dyDescent="0.3">
      <c r="B211" s="5" t="s">
        <v>162</v>
      </c>
      <c r="C211" s="5" t="s">
        <v>163</v>
      </c>
      <c r="D211" s="6">
        <v>0</v>
      </c>
      <c r="E211" s="6">
        <v>0</v>
      </c>
      <c r="F211" s="6">
        <v>47000</v>
      </c>
      <c r="G211" s="6">
        <v>33500</v>
      </c>
      <c r="H211" s="6">
        <v>9608</v>
      </c>
      <c r="I211" s="6">
        <v>9608</v>
      </c>
      <c r="J211" s="6">
        <v>9608</v>
      </c>
    </row>
    <row r="212" spans="2:10" x14ac:dyDescent="0.3">
      <c r="B212" s="5" t="s">
        <v>164</v>
      </c>
      <c r="C212" s="5" t="s">
        <v>165</v>
      </c>
      <c r="D212" s="6">
        <v>0</v>
      </c>
      <c r="E212" s="6">
        <v>0</v>
      </c>
      <c r="F212" s="6">
        <v>20000</v>
      </c>
      <c r="G212" s="6">
        <v>10000</v>
      </c>
      <c r="H212" s="6">
        <v>0</v>
      </c>
      <c r="I212" s="6">
        <v>0</v>
      </c>
      <c r="J212" s="6">
        <v>0</v>
      </c>
    </row>
    <row r="213" spans="2:10" x14ac:dyDescent="0.3">
      <c r="B213" s="5" t="s">
        <v>168</v>
      </c>
      <c r="C213" s="5" t="s">
        <v>169</v>
      </c>
      <c r="D213" s="6">
        <v>0</v>
      </c>
      <c r="E213" s="6">
        <v>0</v>
      </c>
      <c r="F213" s="6">
        <v>27000</v>
      </c>
      <c r="G213" s="6">
        <v>23500</v>
      </c>
      <c r="H213" s="6">
        <v>9608</v>
      </c>
      <c r="I213" s="6">
        <v>9608</v>
      </c>
      <c r="J213" s="6">
        <v>9608</v>
      </c>
    </row>
    <row r="214" spans="2:10" ht="21.6" x14ac:dyDescent="0.3">
      <c r="B214" s="5" t="s">
        <v>170</v>
      </c>
      <c r="C214" s="5" t="s">
        <v>171</v>
      </c>
      <c r="D214" s="6">
        <v>0</v>
      </c>
      <c r="E214" s="6">
        <v>0</v>
      </c>
      <c r="F214" s="6">
        <v>22500</v>
      </c>
      <c r="G214" s="6">
        <v>16500</v>
      </c>
      <c r="H214" s="6">
        <v>688</v>
      </c>
      <c r="I214" s="6">
        <v>688</v>
      </c>
      <c r="J214" s="6">
        <v>688</v>
      </c>
    </row>
    <row r="215" spans="2:10" x14ac:dyDescent="0.3">
      <c r="B215" s="5" t="s">
        <v>172</v>
      </c>
      <c r="C215" s="5" t="s">
        <v>173</v>
      </c>
      <c r="D215" s="6">
        <v>0</v>
      </c>
      <c r="E215" s="6">
        <v>0</v>
      </c>
      <c r="F215" s="6">
        <v>10500</v>
      </c>
      <c r="G215" s="6">
        <v>8500</v>
      </c>
      <c r="H215" s="6">
        <v>688</v>
      </c>
      <c r="I215" s="6">
        <v>688</v>
      </c>
      <c r="J215" s="6">
        <v>688</v>
      </c>
    </row>
    <row r="216" spans="2:10" x14ac:dyDescent="0.3">
      <c r="B216" s="5" t="s">
        <v>174</v>
      </c>
      <c r="C216" s="5" t="s">
        <v>175</v>
      </c>
      <c r="D216" s="6">
        <v>0</v>
      </c>
      <c r="E216" s="6">
        <v>0</v>
      </c>
      <c r="F216" s="6">
        <v>12000</v>
      </c>
      <c r="G216" s="6">
        <v>8000</v>
      </c>
      <c r="H216" s="6">
        <v>0</v>
      </c>
      <c r="I216" s="6">
        <v>0</v>
      </c>
      <c r="J216" s="6">
        <v>0</v>
      </c>
    </row>
    <row r="217" spans="2:10" x14ac:dyDescent="0.3">
      <c r="B217" s="5" t="s">
        <v>179</v>
      </c>
      <c r="C217" s="5" t="s">
        <v>180</v>
      </c>
      <c r="D217" s="6">
        <v>0</v>
      </c>
      <c r="E217" s="6">
        <v>0</v>
      </c>
      <c r="F217" s="6">
        <v>6500</v>
      </c>
      <c r="G217" s="6">
        <v>6500</v>
      </c>
      <c r="H217" s="6">
        <v>6500</v>
      </c>
      <c r="I217" s="6">
        <v>6500</v>
      </c>
      <c r="J217" s="6">
        <v>6500</v>
      </c>
    </row>
    <row r="218" spans="2:10" x14ac:dyDescent="0.3">
      <c r="B218" s="5" t="s">
        <v>181</v>
      </c>
      <c r="C218" s="5" t="s">
        <v>182</v>
      </c>
      <c r="D218" s="6">
        <v>0</v>
      </c>
      <c r="E218" s="6">
        <v>0</v>
      </c>
      <c r="F218" s="6">
        <v>18000</v>
      </c>
      <c r="G218" s="6">
        <v>7000</v>
      </c>
      <c r="H218" s="6">
        <v>1614</v>
      </c>
      <c r="I218" s="6">
        <v>1614</v>
      </c>
      <c r="J218" s="6">
        <v>1614</v>
      </c>
    </row>
    <row r="219" spans="2:10" ht="21.6" x14ac:dyDescent="0.3">
      <c r="B219" s="5" t="s">
        <v>184</v>
      </c>
      <c r="C219" s="5" t="s">
        <v>185</v>
      </c>
      <c r="D219" s="6">
        <v>0</v>
      </c>
      <c r="E219" s="6">
        <v>0</v>
      </c>
      <c r="F219" s="6">
        <v>83300</v>
      </c>
      <c r="G219" s="6">
        <v>56010</v>
      </c>
      <c r="H219" s="6">
        <v>12757</v>
      </c>
      <c r="I219" s="6">
        <v>12757</v>
      </c>
      <c r="J219" s="6">
        <v>12757</v>
      </c>
    </row>
    <row r="220" spans="2:10" x14ac:dyDescent="0.3">
      <c r="B220" s="5" t="s">
        <v>186</v>
      </c>
      <c r="C220" s="5" t="s">
        <v>187</v>
      </c>
      <c r="D220" s="6">
        <v>0</v>
      </c>
      <c r="E220" s="6">
        <v>0</v>
      </c>
      <c r="F220" s="6">
        <v>8000</v>
      </c>
      <c r="G220" s="6">
        <v>6500</v>
      </c>
      <c r="H220" s="6">
        <v>2547</v>
      </c>
      <c r="I220" s="6">
        <v>2547</v>
      </c>
      <c r="J220" s="6">
        <v>2547</v>
      </c>
    </row>
    <row r="221" spans="2:10" x14ac:dyDescent="0.3">
      <c r="B221" s="5" t="s">
        <v>188</v>
      </c>
      <c r="C221" s="5" t="s">
        <v>189</v>
      </c>
      <c r="D221" s="6">
        <v>0</v>
      </c>
      <c r="E221" s="6">
        <v>0</v>
      </c>
      <c r="F221" s="6">
        <v>15000</v>
      </c>
      <c r="G221" s="6">
        <v>5000</v>
      </c>
      <c r="H221" s="6">
        <v>4577</v>
      </c>
      <c r="I221" s="6">
        <v>4577</v>
      </c>
      <c r="J221" s="6">
        <v>4577</v>
      </c>
    </row>
    <row r="222" spans="2:10" x14ac:dyDescent="0.3">
      <c r="B222" s="5" t="s">
        <v>190</v>
      </c>
      <c r="C222" s="5" t="s">
        <v>191</v>
      </c>
      <c r="D222" s="6">
        <v>0</v>
      </c>
      <c r="E222" s="6">
        <v>0</v>
      </c>
      <c r="F222" s="6">
        <v>1000</v>
      </c>
      <c r="G222" s="6">
        <v>1000</v>
      </c>
      <c r="H222" s="6">
        <v>1000</v>
      </c>
      <c r="I222" s="6">
        <v>1000</v>
      </c>
      <c r="J222" s="6">
        <v>1000</v>
      </c>
    </row>
    <row r="223" spans="2:10" x14ac:dyDescent="0.3">
      <c r="B223" s="5" t="s">
        <v>192</v>
      </c>
      <c r="C223" s="5" t="s">
        <v>193</v>
      </c>
      <c r="D223" s="6">
        <v>0</v>
      </c>
      <c r="E223" s="6">
        <v>0</v>
      </c>
      <c r="F223" s="6">
        <v>59300</v>
      </c>
      <c r="G223" s="6">
        <v>43510</v>
      </c>
      <c r="H223" s="6">
        <v>4633</v>
      </c>
      <c r="I223" s="6">
        <v>4633</v>
      </c>
      <c r="J223" s="6">
        <v>4633</v>
      </c>
    </row>
    <row r="224" spans="2:10" ht="31.8" x14ac:dyDescent="0.3">
      <c r="B224" s="5" t="s">
        <v>194</v>
      </c>
      <c r="C224" s="5" t="s">
        <v>155</v>
      </c>
      <c r="D224" s="6">
        <v>0</v>
      </c>
      <c r="E224" s="6">
        <v>0</v>
      </c>
      <c r="F224" s="6">
        <v>407500</v>
      </c>
      <c r="G224" s="6">
        <v>217500</v>
      </c>
      <c r="H224" s="6">
        <v>184700</v>
      </c>
      <c r="I224" s="6">
        <v>184700</v>
      </c>
      <c r="J224" s="6">
        <v>184700</v>
      </c>
    </row>
    <row r="225" spans="2:10" x14ac:dyDescent="0.3">
      <c r="B225" s="5" t="s">
        <v>195</v>
      </c>
      <c r="C225" s="5" t="s">
        <v>196</v>
      </c>
      <c r="D225" s="6">
        <v>0</v>
      </c>
      <c r="E225" s="6">
        <v>0</v>
      </c>
      <c r="F225" s="6">
        <v>407500</v>
      </c>
      <c r="G225" s="6">
        <v>217500</v>
      </c>
      <c r="H225" s="6">
        <v>184700</v>
      </c>
      <c r="I225" s="6">
        <v>184700</v>
      </c>
      <c r="J225" s="6">
        <v>184700</v>
      </c>
    </row>
    <row r="226" spans="2:10" ht="21.6" x14ac:dyDescent="0.3">
      <c r="B226" s="5" t="s">
        <v>199</v>
      </c>
      <c r="C226" s="5" t="s">
        <v>183</v>
      </c>
      <c r="D226" s="6">
        <v>0</v>
      </c>
      <c r="E226" s="6">
        <v>0</v>
      </c>
      <c r="F226" s="6">
        <v>0</v>
      </c>
      <c r="G226" s="6">
        <v>0</v>
      </c>
      <c r="H226" s="6">
        <v>-278</v>
      </c>
      <c r="I226" s="6">
        <v>-278</v>
      </c>
      <c r="J226" s="6">
        <v>-278</v>
      </c>
    </row>
    <row r="227" spans="2:10" ht="21.6" x14ac:dyDescent="0.3">
      <c r="B227" s="5" t="s">
        <v>200</v>
      </c>
      <c r="C227" s="5" t="s">
        <v>201</v>
      </c>
      <c r="D227" s="6">
        <v>0</v>
      </c>
      <c r="E227" s="6">
        <v>0</v>
      </c>
      <c r="F227" s="6">
        <v>0</v>
      </c>
      <c r="G227" s="6">
        <v>0</v>
      </c>
      <c r="H227" s="6">
        <v>-278</v>
      </c>
      <c r="I227" s="6">
        <v>-278</v>
      </c>
      <c r="J227" s="6">
        <v>-278</v>
      </c>
    </row>
    <row r="228" spans="2:10" ht="21.6" x14ac:dyDescent="0.3">
      <c r="B228" s="5" t="s">
        <v>202</v>
      </c>
      <c r="C228" s="5" t="s">
        <v>203</v>
      </c>
      <c r="D228" s="6">
        <v>0</v>
      </c>
      <c r="E228" s="6">
        <v>0</v>
      </c>
      <c r="F228" s="6">
        <v>0</v>
      </c>
      <c r="G228" s="6">
        <v>0</v>
      </c>
      <c r="H228" s="6">
        <v>-278</v>
      </c>
      <c r="I228" s="6">
        <v>-278</v>
      </c>
      <c r="J228" s="6">
        <v>-278</v>
      </c>
    </row>
    <row r="229" spans="2:10" ht="21.6" x14ac:dyDescent="0.3">
      <c r="B229" s="5" t="s">
        <v>204</v>
      </c>
      <c r="C229" s="5" t="s">
        <v>205</v>
      </c>
      <c r="D229" s="6">
        <v>0</v>
      </c>
      <c r="E229" s="6">
        <v>0</v>
      </c>
      <c r="F229" s="6">
        <v>0</v>
      </c>
      <c r="G229" s="6">
        <v>0</v>
      </c>
      <c r="H229" s="6">
        <v>-278</v>
      </c>
      <c r="I229" s="6">
        <v>-278</v>
      </c>
      <c r="J229" s="6">
        <v>-278</v>
      </c>
    </row>
    <row r="230" spans="2:10" x14ac:dyDescent="0.3">
      <c r="B230" s="5" t="s">
        <v>70</v>
      </c>
      <c r="C230" s="5" t="s">
        <v>71</v>
      </c>
      <c r="D230" s="6">
        <v>0</v>
      </c>
      <c r="E230" s="6">
        <v>0</v>
      </c>
      <c r="F230" s="6">
        <v>0</v>
      </c>
      <c r="G230" s="6">
        <v>0</v>
      </c>
      <c r="H230" s="6">
        <v>0</v>
      </c>
      <c r="I230" s="6">
        <v>0</v>
      </c>
      <c r="J230" s="6">
        <v>2085399</v>
      </c>
    </row>
    <row r="231" spans="2:10" x14ac:dyDescent="0.3">
      <c r="B231" s="5" t="s">
        <v>79</v>
      </c>
      <c r="C231" s="5" t="s">
        <v>80</v>
      </c>
      <c r="D231" s="6">
        <v>0</v>
      </c>
      <c r="E231" s="6">
        <v>0</v>
      </c>
      <c r="F231" s="6">
        <v>-1452680</v>
      </c>
      <c r="G231" s="6">
        <v>-1452680</v>
      </c>
      <c r="H231" s="6">
        <v>0</v>
      </c>
      <c r="I231" s="6">
        <v>0</v>
      </c>
      <c r="J231" s="6">
        <v>0</v>
      </c>
    </row>
    <row r="234" spans="2:10" x14ac:dyDescent="0.3">
      <c r="B234" s="10" t="s">
        <v>222</v>
      </c>
      <c r="C234" s="10"/>
      <c r="D234" s="10"/>
      <c r="E234" s="10"/>
      <c r="F234" s="10"/>
      <c r="G234" s="10"/>
      <c r="H234" s="10"/>
      <c r="I234" s="10"/>
      <c r="J234" s="10"/>
    </row>
    <row r="237" spans="2:10" ht="21.6" x14ac:dyDescent="0.3">
      <c r="B237" s="5" t="s">
        <v>16</v>
      </c>
      <c r="C237" s="5" t="s">
        <v>17</v>
      </c>
      <c r="D237" s="6">
        <v>0</v>
      </c>
      <c r="E237" s="6">
        <v>0</v>
      </c>
      <c r="F237" s="6">
        <v>949200</v>
      </c>
      <c r="G237" s="6">
        <v>869200</v>
      </c>
      <c r="H237" s="6">
        <v>432271</v>
      </c>
      <c r="I237" s="6">
        <v>432271</v>
      </c>
      <c r="J237" s="6">
        <v>426559</v>
      </c>
    </row>
    <row r="238" spans="2:10" x14ac:dyDescent="0.3">
      <c r="B238" s="5" t="s">
        <v>206</v>
      </c>
      <c r="C238" s="5" t="s">
        <v>207</v>
      </c>
      <c r="D238" s="6">
        <v>0</v>
      </c>
      <c r="E238" s="6">
        <v>0</v>
      </c>
      <c r="F238" s="6">
        <v>949200</v>
      </c>
      <c r="G238" s="6">
        <v>869200</v>
      </c>
      <c r="H238" s="6">
        <v>432271</v>
      </c>
      <c r="I238" s="6">
        <v>432271</v>
      </c>
      <c r="J238" s="6">
        <v>426559</v>
      </c>
    </row>
    <row r="239" spans="2:10" ht="21.6" x14ac:dyDescent="0.3">
      <c r="B239" s="5" t="s">
        <v>208</v>
      </c>
      <c r="C239" s="5" t="s">
        <v>176</v>
      </c>
      <c r="D239" s="6">
        <v>0</v>
      </c>
      <c r="E239" s="6">
        <v>0</v>
      </c>
      <c r="F239" s="6">
        <v>949200</v>
      </c>
      <c r="G239" s="6">
        <v>869200</v>
      </c>
      <c r="H239" s="6">
        <v>432271</v>
      </c>
      <c r="I239" s="6">
        <v>432271</v>
      </c>
      <c r="J239" s="6">
        <v>426559</v>
      </c>
    </row>
    <row r="240" spans="2:10" x14ac:dyDescent="0.3">
      <c r="B240" s="5" t="s">
        <v>209</v>
      </c>
      <c r="C240" s="5" t="s">
        <v>210</v>
      </c>
      <c r="D240" s="6">
        <v>0</v>
      </c>
      <c r="E240" s="6">
        <v>0</v>
      </c>
      <c r="F240" s="6">
        <v>629200</v>
      </c>
      <c r="G240" s="6">
        <v>549200</v>
      </c>
      <c r="H240" s="6">
        <v>426559</v>
      </c>
      <c r="I240" s="6">
        <v>426559</v>
      </c>
      <c r="J240" s="6">
        <v>426559</v>
      </c>
    </row>
    <row r="241" spans="2:10" x14ac:dyDescent="0.3">
      <c r="B241" s="5" t="s">
        <v>211</v>
      </c>
      <c r="C241" s="5" t="s">
        <v>212</v>
      </c>
      <c r="D241" s="6">
        <v>0</v>
      </c>
      <c r="E241" s="6">
        <v>0</v>
      </c>
      <c r="F241" s="6">
        <v>180000</v>
      </c>
      <c r="G241" s="6">
        <v>100000</v>
      </c>
      <c r="H241" s="6">
        <v>91963</v>
      </c>
      <c r="I241" s="6">
        <v>91963</v>
      </c>
      <c r="J241" s="6">
        <v>91963</v>
      </c>
    </row>
    <row r="242" spans="2:10" x14ac:dyDescent="0.3">
      <c r="B242" s="5" t="s">
        <v>213</v>
      </c>
      <c r="C242" s="5" t="s">
        <v>214</v>
      </c>
      <c r="D242" s="6">
        <v>0</v>
      </c>
      <c r="E242" s="6">
        <v>0</v>
      </c>
      <c r="F242" s="6">
        <v>117000</v>
      </c>
      <c r="G242" s="6">
        <v>117000</v>
      </c>
      <c r="H242" s="6">
        <v>104565</v>
      </c>
      <c r="I242" s="6">
        <v>104565</v>
      </c>
      <c r="J242" s="6">
        <v>104565</v>
      </c>
    </row>
    <row r="243" spans="2:10" x14ac:dyDescent="0.3">
      <c r="B243" s="5" t="s">
        <v>215</v>
      </c>
      <c r="C243" s="5" t="s">
        <v>216</v>
      </c>
      <c r="D243" s="6">
        <v>0</v>
      </c>
      <c r="E243" s="6">
        <v>0</v>
      </c>
      <c r="F243" s="6">
        <v>6600</v>
      </c>
      <c r="G243" s="6">
        <v>6600</v>
      </c>
      <c r="H243" s="6">
        <v>6545</v>
      </c>
      <c r="I243" s="6">
        <v>6545</v>
      </c>
      <c r="J243" s="6">
        <v>6545</v>
      </c>
    </row>
    <row r="244" spans="2:10" x14ac:dyDescent="0.3">
      <c r="B244" s="5" t="s">
        <v>217</v>
      </c>
      <c r="C244" s="5" t="s">
        <v>218</v>
      </c>
      <c r="D244" s="6">
        <v>0</v>
      </c>
      <c r="E244" s="6">
        <v>0</v>
      </c>
      <c r="F244" s="6">
        <v>325600</v>
      </c>
      <c r="G244" s="6">
        <v>325600</v>
      </c>
      <c r="H244" s="6">
        <v>223486</v>
      </c>
      <c r="I244" s="6">
        <v>223486</v>
      </c>
      <c r="J244" s="6">
        <v>223486</v>
      </c>
    </row>
    <row r="245" spans="2:10" x14ac:dyDescent="0.3">
      <c r="B245" s="5" t="s">
        <v>219</v>
      </c>
      <c r="C245" s="5" t="s">
        <v>220</v>
      </c>
      <c r="D245" s="6">
        <v>0</v>
      </c>
      <c r="E245" s="6">
        <v>0</v>
      </c>
      <c r="F245" s="6">
        <v>320000</v>
      </c>
      <c r="G245" s="6">
        <v>320000</v>
      </c>
      <c r="H245" s="6">
        <v>5712</v>
      </c>
      <c r="I245" s="6">
        <v>5712</v>
      </c>
      <c r="J245" s="6">
        <v>0</v>
      </c>
    </row>
    <row r="246" spans="2:10" ht="21.6" x14ac:dyDescent="0.3">
      <c r="B246" s="5" t="s">
        <v>19</v>
      </c>
      <c r="C246" s="5" t="s">
        <v>20</v>
      </c>
      <c r="D246" s="6">
        <v>0</v>
      </c>
      <c r="E246" s="6">
        <v>0</v>
      </c>
      <c r="F246" s="6">
        <v>949200</v>
      </c>
      <c r="G246" s="6">
        <v>869200</v>
      </c>
      <c r="H246" s="6">
        <v>432271</v>
      </c>
      <c r="I246" s="6">
        <v>432271</v>
      </c>
      <c r="J246" s="6">
        <v>426559</v>
      </c>
    </row>
    <row r="247" spans="2:10" ht="21.6" x14ac:dyDescent="0.3">
      <c r="B247" s="5" t="s">
        <v>22</v>
      </c>
      <c r="C247" s="5" t="s">
        <v>23</v>
      </c>
      <c r="D247" s="6">
        <v>0</v>
      </c>
      <c r="E247" s="6">
        <v>0</v>
      </c>
      <c r="F247" s="6">
        <v>0</v>
      </c>
      <c r="G247" s="6">
        <v>0</v>
      </c>
      <c r="H247" s="6">
        <v>0</v>
      </c>
      <c r="I247" s="6">
        <v>0</v>
      </c>
      <c r="J247" s="6">
        <v>0</v>
      </c>
    </row>
    <row r="248" spans="2:10" x14ac:dyDescent="0.3">
      <c r="B248" s="5" t="s">
        <v>206</v>
      </c>
      <c r="C248" s="5" t="s">
        <v>207</v>
      </c>
      <c r="D248" s="6">
        <v>0</v>
      </c>
      <c r="E248" s="6">
        <v>0</v>
      </c>
      <c r="F248" s="6">
        <v>0</v>
      </c>
      <c r="G248" s="6">
        <v>0</v>
      </c>
      <c r="H248" s="6">
        <v>0</v>
      </c>
      <c r="I248" s="6">
        <v>0</v>
      </c>
      <c r="J248" s="6">
        <v>0</v>
      </c>
    </row>
    <row r="249" spans="2:10" ht="21.6" x14ac:dyDescent="0.3">
      <c r="B249" s="5" t="s">
        <v>208</v>
      </c>
      <c r="C249" s="5" t="s">
        <v>176</v>
      </c>
      <c r="D249" s="6">
        <v>0</v>
      </c>
      <c r="E249" s="6">
        <v>0</v>
      </c>
      <c r="F249" s="6">
        <v>0</v>
      </c>
      <c r="G249" s="6">
        <v>0</v>
      </c>
      <c r="H249" s="6">
        <v>0</v>
      </c>
      <c r="I249" s="6">
        <v>0</v>
      </c>
      <c r="J249" s="6">
        <v>0</v>
      </c>
    </row>
    <row r="250" spans="2:10" x14ac:dyDescent="0.3">
      <c r="B250" s="5" t="s">
        <v>209</v>
      </c>
      <c r="C250" s="5" t="s">
        <v>210</v>
      </c>
      <c r="D250" s="6">
        <v>0</v>
      </c>
      <c r="E250" s="6">
        <v>0</v>
      </c>
      <c r="F250" s="6">
        <v>0</v>
      </c>
      <c r="G250" s="6">
        <v>0</v>
      </c>
      <c r="H250" s="6">
        <v>0</v>
      </c>
      <c r="I250" s="6">
        <v>0</v>
      </c>
      <c r="J250" s="6">
        <v>0</v>
      </c>
    </row>
    <row r="251" spans="2:10" x14ac:dyDescent="0.3">
      <c r="B251" s="5" t="s">
        <v>211</v>
      </c>
      <c r="C251" s="5" t="s">
        <v>212</v>
      </c>
      <c r="D251" s="6">
        <v>0</v>
      </c>
      <c r="E251" s="6">
        <v>0</v>
      </c>
      <c r="F251" s="6">
        <v>0</v>
      </c>
      <c r="G251" s="6">
        <v>0</v>
      </c>
      <c r="H251" s="6">
        <v>0</v>
      </c>
      <c r="I251" s="6">
        <v>0</v>
      </c>
      <c r="J251" s="6">
        <v>0</v>
      </c>
    </row>
    <row r="252" spans="2:10" x14ac:dyDescent="0.3">
      <c r="B252" s="5" t="s">
        <v>213</v>
      </c>
      <c r="C252" s="5" t="s">
        <v>214</v>
      </c>
      <c r="D252" s="6">
        <v>0</v>
      </c>
      <c r="E252" s="6">
        <v>0</v>
      </c>
      <c r="F252" s="6">
        <v>0</v>
      </c>
      <c r="G252" s="6">
        <v>0</v>
      </c>
      <c r="H252" s="6">
        <v>0</v>
      </c>
      <c r="I252" s="6">
        <v>0</v>
      </c>
      <c r="J252" s="6">
        <v>0</v>
      </c>
    </row>
    <row r="253" spans="2:10" x14ac:dyDescent="0.3">
      <c r="B253" s="5" t="s">
        <v>215</v>
      </c>
      <c r="C253" s="5" t="s">
        <v>216</v>
      </c>
      <c r="D253" s="6">
        <v>0</v>
      </c>
      <c r="E253" s="6">
        <v>0</v>
      </c>
      <c r="F253" s="6">
        <v>0</v>
      </c>
      <c r="G253" s="6">
        <v>0</v>
      </c>
      <c r="H253" s="6">
        <v>0</v>
      </c>
      <c r="I253" s="6">
        <v>0</v>
      </c>
      <c r="J253" s="6">
        <v>0</v>
      </c>
    </row>
    <row r="254" spans="2:10" x14ac:dyDescent="0.3">
      <c r="B254" s="5" t="s">
        <v>217</v>
      </c>
      <c r="C254" s="5" t="s">
        <v>218</v>
      </c>
      <c r="D254" s="6">
        <v>0</v>
      </c>
      <c r="E254" s="6">
        <v>0</v>
      </c>
      <c r="F254" s="6">
        <v>0</v>
      </c>
      <c r="G254" s="6">
        <v>0</v>
      </c>
      <c r="H254" s="6">
        <v>0</v>
      </c>
      <c r="I254" s="6">
        <v>0</v>
      </c>
      <c r="J254" s="6">
        <v>0</v>
      </c>
    </row>
    <row r="255" spans="2:10" x14ac:dyDescent="0.3">
      <c r="B255" s="5" t="s">
        <v>40</v>
      </c>
      <c r="C255" s="5" t="s">
        <v>41</v>
      </c>
      <c r="D255" s="6">
        <v>0</v>
      </c>
      <c r="E255" s="6">
        <v>0</v>
      </c>
      <c r="F255" s="6">
        <v>472000</v>
      </c>
      <c r="G255" s="6">
        <v>472000</v>
      </c>
      <c r="H255" s="6">
        <v>116195</v>
      </c>
      <c r="I255" s="6">
        <v>116195</v>
      </c>
      <c r="J255" s="6">
        <v>110483</v>
      </c>
    </row>
    <row r="256" spans="2:10" x14ac:dyDescent="0.3">
      <c r="B256" s="5" t="s">
        <v>206</v>
      </c>
      <c r="C256" s="5" t="s">
        <v>207</v>
      </c>
      <c r="D256" s="6">
        <v>0</v>
      </c>
      <c r="E256" s="6">
        <v>0</v>
      </c>
      <c r="F256" s="6">
        <v>472000</v>
      </c>
      <c r="G256" s="6">
        <v>472000</v>
      </c>
      <c r="H256" s="6">
        <v>116195</v>
      </c>
      <c r="I256" s="6">
        <v>116195</v>
      </c>
      <c r="J256" s="6">
        <v>110483</v>
      </c>
    </row>
    <row r="257" spans="2:10" ht="21.6" x14ac:dyDescent="0.3">
      <c r="B257" s="5" t="s">
        <v>208</v>
      </c>
      <c r="C257" s="5" t="s">
        <v>176</v>
      </c>
      <c r="D257" s="6">
        <v>0</v>
      </c>
      <c r="E257" s="6">
        <v>0</v>
      </c>
      <c r="F257" s="6">
        <v>472000</v>
      </c>
      <c r="G257" s="6">
        <v>472000</v>
      </c>
      <c r="H257" s="6">
        <v>116195</v>
      </c>
      <c r="I257" s="6">
        <v>116195</v>
      </c>
      <c r="J257" s="6">
        <v>110483</v>
      </c>
    </row>
    <row r="258" spans="2:10" x14ac:dyDescent="0.3">
      <c r="B258" s="5" t="s">
        <v>209</v>
      </c>
      <c r="C258" s="5" t="s">
        <v>210</v>
      </c>
      <c r="D258" s="6">
        <v>0</v>
      </c>
      <c r="E258" s="6">
        <v>0</v>
      </c>
      <c r="F258" s="6">
        <v>152000</v>
      </c>
      <c r="G258" s="6">
        <v>152000</v>
      </c>
      <c r="H258" s="6">
        <v>110483</v>
      </c>
      <c r="I258" s="6">
        <v>110483</v>
      </c>
      <c r="J258" s="6">
        <v>110483</v>
      </c>
    </row>
    <row r="259" spans="2:10" x14ac:dyDescent="0.3">
      <c r="B259" s="5" t="s">
        <v>213</v>
      </c>
      <c r="C259" s="5" t="s">
        <v>214</v>
      </c>
      <c r="D259" s="6">
        <v>0</v>
      </c>
      <c r="E259" s="6">
        <v>0</v>
      </c>
      <c r="F259" s="6">
        <v>117000</v>
      </c>
      <c r="G259" s="6">
        <v>117000</v>
      </c>
      <c r="H259" s="6">
        <v>104565</v>
      </c>
      <c r="I259" s="6">
        <v>104565</v>
      </c>
      <c r="J259" s="6">
        <v>104565</v>
      </c>
    </row>
    <row r="260" spans="2:10" x14ac:dyDescent="0.3">
      <c r="B260" s="5" t="s">
        <v>215</v>
      </c>
      <c r="C260" s="5" t="s">
        <v>216</v>
      </c>
      <c r="D260" s="6">
        <v>0</v>
      </c>
      <c r="E260" s="6">
        <v>0</v>
      </c>
      <c r="F260" s="6">
        <v>0</v>
      </c>
      <c r="G260" s="6">
        <v>0</v>
      </c>
      <c r="H260" s="6">
        <v>0</v>
      </c>
      <c r="I260" s="6">
        <v>0</v>
      </c>
      <c r="J260" s="6">
        <v>0</v>
      </c>
    </row>
    <row r="261" spans="2:10" x14ac:dyDescent="0.3">
      <c r="B261" s="5" t="s">
        <v>217</v>
      </c>
      <c r="C261" s="5" t="s">
        <v>218</v>
      </c>
      <c r="D261" s="6">
        <v>0</v>
      </c>
      <c r="E261" s="6">
        <v>0</v>
      </c>
      <c r="F261" s="6">
        <v>35000</v>
      </c>
      <c r="G261" s="6">
        <v>35000</v>
      </c>
      <c r="H261" s="6">
        <v>5918</v>
      </c>
      <c r="I261" s="6">
        <v>5918</v>
      </c>
      <c r="J261" s="6">
        <v>5918</v>
      </c>
    </row>
    <row r="262" spans="2:10" x14ac:dyDescent="0.3">
      <c r="B262" s="5" t="s">
        <v>219</v>
      </c>
      <c r="C262" s="5" t="s">
        <v>220</v>
      </c>
      <c r="D262" s="6">
        <v>0</v>
      </c>
      <c r="E262" s="6">
        <v>0</v>
      </c>
      <c r="F262" s="6">
        <v>320000</v>
      </c>
      <c r="G262" s="6">
        <v>320000</v>
      </c>
      <c r="H262" s="6">
        <v>5712</v>
      </c>
      <c r="I262" s="6">
        <v>5712</v>
      </c>
      <c r="J262" s="6">
        <v>0</v>
      </c>
    </row>
    <row r="263" spans="2:10" ht="21.6" x14ac:dyDescent="0.3">
      <c r="B263" s="5" t="s">
        <v>49</v>
      </c>
      <c r="C263" s="5" t="s">
        <v>50</v>
      </c>
      <c r="D263" s="6">
        <v>0</v>
      </c>
      <c r="E263" s="6">
        <v>0</v>
      </c>
      <c r="F263" s="6">
        <v>477200</v>
      </c>
      <c r="G263" s="6">
        <v>397200</v>
      </c>
      <c r="H263" s="6">
        <v>316076</v>
      </c>
      <c r="I263" s="6">
        <v>316076</v>
      </c>
      <c r="J263" s="6">
        <v>316076</v>
      </c>
    </row>
    <row r="264" spans="2:10" x14ac:dyDescent="0.3">
      <c r="B264" s="5" t="s">
        <v>206</v>
      </c>
      <c r="C264" s="5" t="s">
        <v>207</v>
      </c>
      <c r="D264" s="6">
        <v>0</v>
      </c>
      <c r="E264" s="6">
        <v>0</v>
      </c>
      <c r="F264" s="6">
        <v>477200</v>
      </c>
      <c r="G264" s="6">
        <v>397200</v>
      </c>
      <c r="H264" s="6">
        <v>316076</v>
      </c>
      <c r="I264" s="6">
        <v>316076</v>
      </c>
      <c r="J264" s="6">
        <v>316076</v>
      </c>
    </row>
    <row r="265" spans="2:10" ht="21.6" x14ac:dyDescent="0.3">
      <c r="B265" s="5" t="s">
        <v>208</v>
      </c>
      <c r="C265" s="5" t="s">
        <v>176</v>
      </c>
      <c r="D265" s="6">
        <v>0</v>
      </c>
      <c r="E265" s="6">
        <v>0</v>
      </c>
      <c r="F265" s="6">
        <v>477200</v>
      </c>
      <c r="G265" s="6">
        <v>397200</v>
      </c>
      <c r="H265" s="6">
        <v>316076</v>
      </c>
      <c r="I265" s="6">
        <v>316076</v>
      </c>
      <c r="J265" s="6">
        <v>316076</v>
      </c>
    </row>
    <row r="266" spans="2:10" x14ac:dyDescent="0.3">
      <c r="B266" s="5" t="s">
        <v>209</v>
      </c>
      <c r="C266" s="5" t="s">
        <v>210</v>
      </c>
      <c r="D266" s="6">
        <v>0</v>
      </c>
      <c r="E266" s="6">
        <v>0</v>
      </c>
      <c r="F266" s="6">
        <v>477200</v>
      </c>
      <c r="G266" s="6">
        <v>397200</v>
      </c>
      <c r="H266" s="6">
        <v>316076</v>
      </c>
      <c r="I266" s="6">
        <v>316076</v>
      </c>
      <c r="J266" s="6">
        <v>316076</v>
      </c>
    </row>
    <row r="267" spans="2:10" x14ac:dyDescent="0.3">
      <c r="B267" s="5" t="s">
        <v>211</v>
      </c>
      <c r="C267" s="5" t="s">
        <v>212</v>
      </c>
      <c r="D267" s="6">
        <v>0</v>
      </c>
      <c r="E267" s="6">
        <v>0</v>
      </c>
      <c r="F267" s="6">
        <v>180000</v>
      </c>
      <c r="G267" s="6">
        <v>100000</v>
      </c>
      <c r="H267" s="6">
        <v>91963</v>
      </c>
      <c r="I267" s="6">
        <v>91963</v>
      </c>
      <c r="J267" s="6">
        <v>91963</v>
      </c>
    </row>
    <row r="268" spans="2:10" x14ac:dyDescent="0.3">
      <c r="B268" s="5" t="s">
        <v>213</v>
      </c>
      <c r="C268" s="5" t="s">
        <v>214</v>
      </c>
      <c r="D268" s="6">
        <v>0</v>
      </c>
      <c r="E268" s="6">
        <v>0</v>
      </c>
      <c r="F268" s="6">
        <v>0</v>
      </c>
      <c r="G268" s="6">
        <v>0</v>
      </c>
      <c r="H268" s="6">
        <v>0</v>
      </c>
      <c r="I268" s="6">
        <v>0</v>
      </c>
      <c r="J268" s="6">
        <v>0</v>
      </c>
    </row>
    <row r="269" spans="2:10" x14ac:dyDescent="0.3">
      <c r="B269" s="5" t="s">
        <v>215</v>
      </c>
      <c r="C269" s="5" t="s">
        <v>216</v>
      </c>
      <c r="D269" s="6">
        <v>0</v>
      </c>
      <c r="E269" s="6">
        <v>0</v>
      </c>
      <c r="F269" s="6">
        <v>6600</v>
      </c>
      <c r="G269" s="6">
        <v>6600</v>
      </c>
      <c r="H269" s="6">
        <v>6545</v>
      </c>
      <c r="I269" s="6">
        <v>6545</v>
      </c>
      <c r="J269" s="6">
        <v>6545</v>
      </c>
    </row>
    <row r="270" spans="2:10" x14ac:dyDescent="0.3">
      <c r="B270" s="5" t="s">
        <v>217</v>
      </c>
      <c r="C270" s="5" t="s">
        <v>218</v>
      </c>
      <c r="D270" s="6">
        <v>0</v>
      </c>
      <c r="E270" s="6">
        <v>0</v>
      </c>
      <c r="F270" s="6">
        <v>290600</v>
      </c>
      <c r="G270" s="6">
        <v>290600</v>
      </c>
      <c r="H270" s="6">
        <v>217568</v>
      </c>
      <c r="I270" s="6">
        <v>217568</v>
      </c>
      <c r="J270" s="6">
        <v>217568</v>
      </c>
    </row>
    <row r="271" spans="2:10" x14ac:dyDescent="0.3">
      <c r="B271" s="5" t="s">
        <v>70</v>
      </c>
      <c r="C271" s="5" t="s">
        <v>71</v>
      </c>
      <c r="D271" s="6">
        <v>0</v>
      </c>
      <c r="E271" s="6">
        <v>0</v>
      </c>
      <c r="F271" s="6">
        <v>0</v>
      </c>
      <c r="G271" s="6">
        <v>0</v>
      </c>
      <c r="H271" s="6">
        <v>0</v>
      </c>
      <c r="I271" s="6">
        <v>0</v>
      </c>
      <c r="J271" s="6">
        <v>2651</v>
      </c>
    </row>
    <row r="272" spans="2:10" x14ac:dyDescent="0.3">
      <c r="B272" s="5" t="s">
        <v>79</v>
      </c>
      <c r="C272" s="5" t="s">
        <v>80</v>
      </c>
      <c r="D272" s="6">
        <v>0</v>
      </c>
      <c r="E272" s="6">
        <v>0</v>
      </c>
      <c r="F272" s="6">
        <v>-132000</v>
      </c>
      <c r="G272" s="6">
        <v>-132000</v>
      </c>
      <c r="H272" s="6">
        <v>0</v>
      </c>
      <c r="I272" s="6">
        <v>0</v>
      </c>
      <c r="J272" s="6">
        <v>0</v>
      </c>
    </row>
    <row r="274" spans="2:7" x14ac:dyDescent="0.3">
      <c r="B274" s="8" t="s">
        <v>223</v>
      </c>
      <c r="C274" s="9"/>
      <c r="G274" s="9" t="s">
        <v>224</v>
      </c>
    </row>
    <row r="275" spans="2:7" x14ac:dyDescent="0.3">
      <c r="B275" s="8" t="s">
        <v>225</v>
      </c>
      <c r="C275" s="9"/>
      <c r="G275" s="9" t="s">
        <v>226</v>
      </c>
    </row>
    <row r="276" spans="2:7" x14ac:dyDescent="0.3">
      <c r="B276" s="9"/>
      <c r="C276" s="9"/>
      <c r="G276" s="9"/>
    </row>
    <row r="277" spans="2:7" x14ac:dyDescent="0.3">
      <c r="B277" s="9"/>
      <c r="C277" s="9"/>
      <c r="G277" s="9"/>
    </row>
    <row r="278" spans="2:7" x14ac:dyDescent="0.3">
      <c r="B278" s="9"/>
      <c r="C278" s="9"/>
      <c r="G278" s="9"/>
    </row>
    <row r="279" spans="2:7" x14ac:dyDescent="0.3">
      <c r="B279" s="9"/>
      <c r="C279" s="9" t="s">
        <v>227</v>
      </c>
      <c r="G279" s="9"/>
    </row>
    <row r="280" spans="2:7" x14ac:dyDescent="0.3">
      <c r="B280" s="9"/>
      <c r="C280" s="9"/>
      <c r="G280" s="9"/>
    </row>
    <row r="281" spans="2:7" x14ac:dyDescent="0.3">
      <c r="B281" s="9"/>
      <c r="C281" s="9"/>
      <c r="G281" s="9"/>
    </row>
    <row r="282" spans="2:7" x14ac:dyDescent="0.3">
      <c r="B282" s="9" t="s">
        <v>228</v>
      </c>
      <c r="C282" s="9"/>
      <c r="G282" s="9" t="s">
        <v>229</v>
      </c>
    </row>
    <row r="283" spans="2:7" x14ac:dyDescent="0.3">
      <c r="G283" s="9" t="s">
        <v>230</v>
      </c>
    </row>
  </sheetData>
  <mergeCells count="21">
    <mergeCell ref="A1:L1"/>
    <mergeCell ref="A2:L2"/>
    <mergeCell ref="A3:L3"/>
    <mergeCell ref="A4:L4"/>
    <mergeCell ref="A5:L5"/>
    <mergeCell ref="B234:J234"/>
    <mergeCell ref="L7:L11"/>
    <mergeCell ref="A12:B12"/>
    <mergeCell ref="C7:C11"/>
    <mergeCell ref="D7:E7"/>
    <mergeCell ref="D8:D11"/>
    <mergeCell ref="E8:E11"/>
    <mergeCell ref="F7:G7"/>
    <mergeCell ref="F8:F11"/>
    <mergeCell ref="G8:G11"/>
    <mergeCell ref="A7:B11"/>
    <mergeCell ref="H7:H11"/>
    <mergeCell ref="I7:I11"/>
    <mergeCell ref="J7:J11"/>
    <mergeCell ref="K7:K11"/>
    <mergeCell ref="B39:J39"/>
  </mergeCells>
  <pageMargins left="0.7" right="0.7" top="0.75" bottom="0.75" header="0.3" footer="0.3"/>
  <pageSetup paperSize="9" scale="9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Oana.Dutca</dc:creator>
  <cp:lastModifiedBy>Oana.Dutca</cp:lastModifiedBy>
  <cp:lastPrinted>2024-08-09T08:33:47Z</cp:lastPrinted>
  <dcterms:created xsi:type="dcterms:W3CDTF">2024-05-28T10:58:28Z</dcterms:created>
  <dcterms:modified xsi:type="dcterms:W3CDTF">2024-08-09T08:33:49Z</dcterms:modified>
</cp:coreProperties>
</file>