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MAI\ph cont executie trim I 2025\"/>
    </mc:Choice>
  </mc:AlternateContent>
  <xr:revisionPtr revIDLastSave="0" documentId="13_ncr:1_{221B7130-3C2F-4958-96AD-D7DCA6CA26A9}" xr6:coauthVersionLast="47" xr6:coauthVersionMax="47" xr10:uidLastSave="{00000000-0000-0000-0000-000000000000}"/>
  <bookViews>
    <workbookView xWindow="-120" yWindow="-120" windowWidth="29040" windowHeight="15990" xr2:uid="{3B08985D-41E2-4B6D-89CD-702A45E4C2E9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D17" i="1"/>
  <c r="E17" i="1"/>
  <c r="F17" i="1"/>
  <c r="D20" i="1"/>
  <c r="E20" i="1"/>
  <c r="F20" i="1"/>
  <c r="D24" i="1"/>
  <c r="D23" i="1" s="1"/>
  <c r="E24" i="1"/>
  <c r="E23" i="1" s="1"/>
  <c r="F24" i="1"/>
  <c r="F23" i="1" s="1"/>
  <c r="D27" i="1"/>
  <c r="E27" i="1"/>
  <c r="F27" i="1"/>
  <c r="D29" i="1"/>
  <c r="E29" i="1"/>
  <c r="F29" i="1"/>
  <c r="E26" i="1" l="1"/>
  <c r="E14" i="1"/>
  <c r="E13" i="1" s="1"/>
  <c r="E12" i="1" s="1"/>
  <c r="F26" i="1"/>
  <c r="F13" i="1" s="1"/>
  <c r="F12" i="1" s="1"/>
  <c r="D26" i="1"/>
  <c r="F14" i="1"/>
  <c r="D14" i="1"/>
  <c r="D13" i="1" l="1"/>
  <c r="D12" i="1" s="1"/>
</calcChain>
</file>

<file path=xl/sharedStrings.xml><?xml version="1.0" encoding="utf-8"?>
<sst xmlns="http://schemas.openxmlformats.org/spreadsheetml/2006/main" count="101" uniqueCount="101">
  <si>
    <t>Cont de executie - Cheltuieli - Bugetul institutiilor publice si activitatilor finantate integral sau partial din venituri proprii</t>
  </si>
  <si>
    <t>Trimestrul: 1, Anul: 2026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</si>
  <si>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</si>
  <si>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</si>
  <si>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</si>
  <si>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</si>
  <si>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</si>
  <si>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</si>
  <si>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</si>
  <si>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</si>
  <si>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</si>
  <si>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</si>
  <si>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</si>
  <si>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</si>
  <si>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</si>
  <si>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</si>
  <si>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</si>
  <si>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</si>
  <si>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</si>
  <si>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23</t>
  </si>
  <si>
    <t>Invatamânt prescolar si primar ( COD 65.10.03.01+65.10.03.02)</t>
  </si>
  <si>
    <t>65.10.03</t>
  </si>
  <si>
    <t>24</t>
  </si>
  <si>
    <t>Invatamant prescolar</t>
  </si>
  <si>
    <t>65.10.03.01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</si>
  <si>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</si>
  <si>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</si>
  <si>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</si>
  <si>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</si>
  <si>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</si>
  <si>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</si>
  <si>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28</t>
  </si>
  <si>
    <t xml:space="preserve">Invatamant secundar superior   </t>
  </si>
  <si>
    <t>65.10.04.02</t>
  </si>
  <si>
    <t>33</t>
  </si>
  <si>
    <t>Servicii auxiliare pentru educatie ( cod 65.10.11.03+65.10.11.30)</t>
  </si>
  <si>
    <t>65.10.11</t>
  </si>
  <si>
    <t>35</t>
  </si>
  <si>
    <t xml:space="preserve">Internate si cantine pentru elevi </t>
  </si>
  <si>
    <t>65.10.11.03</t>
  </si>
  <si>
    <t>36</t>
  </si>
  <si>
    <t>Alte servicii auxiliare</t>
  </si>
  <si>
    <t>65.10.11.30</t>
  </si>
  <si>
    <t>39</t>
  </si>
  <si>
    <t>Sanatate ( cod 66.10.06+66.10.08+66.10.50)</t>
  </si>
  <si>
    <t>66.10</t>
  </si>
  <si>
    <t>52</t>
  </si>
  <si>
    <t>Servicii medicale în unităţi sanitare cu paturi ( cod 66.10.06.01)</t>
  </si>
  <si>
    <t>66.10.06</t>
  </si>
  <si>
    <t>53</t>
  </si>
  <si>
    <t>Spitale generale</t>
  </si>
  <si>
    <t>66.10.06.01</t>
  </si>
  <si>
    <t>62</t>
  </si>
  <si>
    <t>Cultura, recreere si religie ( 67.10.03+67.10.05+67.10.50)</t>
  </si>
  <si>
    <t>67.10</t>
  </si>
  <si>
    <t>64</t>
  </si>
  <si>
    <t>Servicii culturale ( cod 67.10.03.03 la cod 67.10.03.07+67.10.03.09 la cod 67.10.03.11+67.10.03.15+67.10.03.30 )</t>
  </si>
  <si>
    <t>67.10.03</t>
  </si>
  <si>
    <t>66</t>
  </si>
  <si>
    <t>Muzee</t>
  </si>
  <si>
    <t>67.10.03.03</t>
  </si>
  <si>
    <t>78</t>
  </si>
  <si>
    <t>Servicii recreative si sportive ( cod 67.10.05.01)</t>
  </si>
  <si>
    <t>67.10.05</t>
  </si>
  <si>
    <t>79</t>
  </si>
  <si>
    <t>Sport</t>
  </si>
  <si>
    <t>67.10.05.01</t>
  </si>
  <si>
    <t>81</t>
  </si>
  <si>
    <t>Alte servicii in domeniile culturii, recreerii si religiei</t>
  </si>
  <si>
    <t>67.10.50</t>
  </si>
  <si>
    <t>134</t>
  </si>
  <si>
    <t>VII. REZERVE, EXCEDENT / DEFICIT</t>
  </si>
  <si>
    <t>96.10</t>
  </si>
  <si>
    <t>135</t>
  </si>
  <si>
    <t>EXCEDENT    98.10.96 + 98.10.97</t>
  </si>
  <si>
    <t>98.10</t>
  </si>
  <si>
    <t>136</t>
  </si>
  <si>
    <t xml:space="preserve">    Excedentul secţiunii de funcţionare</t>
  </si>
  <si>
    <t>98.10.96</t>
  </si>
  <si>
    <t>137</t>
  </si>
  <si>
    <t xml:space="preserve">    Excedentul secţiunii de dezvoltare</t>
  </si>
  <si>
    <t>98.10.97</t>
  </si>
  <si>
    <t>138</t>
  </si>
  <si>
    <t>DEFICIT   99.10.96 + 99.10.97</t>
  </si>
  <si>
    <t>99.10</t>
  </si>
  <si>
    <t>139</t>
  </si>
  <si>
    <t xml:space="preserve">    Deficitul secţiunii de funcţionare</t>
  </si>
  <si>
    <t>99.10.96</t>
  </si>
  <si>
    <t>140</t>
  </si>
  <si>
    <t xml:space="preserve">    Deficitul secţiunii de dezvoltare</t>
  </si>
  <si>
    <t>99.10.97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</si>
  <si>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</si>
  <si>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</si>
  <si>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</si>
  <si>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</si>
  <si>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</si>
  <si>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</si>
  <si>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</si>
  <si>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</si>
  <si>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</si>
  <si>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        ANEXA NR. 4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</si>
</sst>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 shrinkToFit="1"/>
    </xf>
    <xf numFmtId="49" fontId="7" fillId="0" borderId="0" xfId="0" applyNumberFormat="1" applyFont="1" applyAlignment="1">
      <alignment wrapText="1" shrinkToFi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83A4-50D6-40EA-BBD4-F3FB3465DC74}">
  <dimension ref="A1:N80"/>
  <sheetViews>
    <sheetView tabSelected="1" topLeftCell="B1" workbookViewId="0">
      <selection activeCell="I8" sqref="I8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4" width="14.42578125" customWidth="1"/>
    <col min="5" max="5" width="12.42578125" customWidth="1"/>
    <col min="6" max="6" width="12.85546875" customWidth="1"/>
  </cols>
  <sheetData>
    <row r="1" spans="1:12" x14ac:dyDescent="0.25">
      <c r="A1" s="13" t="s">
        <v>100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69.95" customHeight="1" x14ac:dyDescent="0.25">
      <c r="A3" s="14" t="s">
        <v>0</v>
      </c>
      <c r="B3" s="14"/>
      <c r="C3" s="14"/>
      <c r="D3" s="14"/>
      <c r="E3" s="14"/>
      <c r="F3" s="14"/>
    </row>
    <row r="4" spans="1:12" x14ac:dyDescent="0.25">
      <c r="A4" s="13" t="s">
        <v>1</v>
      </c>
      <c r="B4" s="13"/>
      <c r="C4" s="13"/>
      <c r="D4" s="13"/>
      <c r="E4" s="13"/>
      <c r="F4" s="13"/>
    </row>
    <row r="5" spans="1:12" ht="15.75" thickBot="1" x14ac:dyDescent="0.3"/>
    <row r="6" spans="1:12" s="3" customFormat="1" ht="15.75" thickBot="1" x14ac:dyDescent="0.3">
      <c r="A6" s="10" t="s">
        <v>2</v>
      </c>
      <c r="B6" s="10"/>
      <c r="C6" s="10" t="s">
        <v>4</v>
      </c>
      <c r="D6" s="10" t="s">
        <v>8</v>
      </c>
      <c r="E6" s="10"/>
      <c r="F6" s="10" t="s">
        <v>9</v>
      </c>
    </row>
    <row r="7" spans="1:12" s="3" customFormat="1" ht="15.75" thickBot="1" x14ac:dyDescent="0.3">
      <c r="A7" s="10"/>
      <c r="B7" s="10"/>
      <c r="C7" s="10"/>
      <c r="D7" s="10" t="s">
        <v>6</v>
      </c>
      <c r="E7" s="10" t="s">
        <v>7</v>
      </c>
      <c r="F7" s="10"/>
    </row>
    <row r="8" spans="1:12" s="3" customFormat="1" ht="15.75" thickBot="1" x14ac:dyDescent="0.3">
      <c r="A8" s="10"/>
      <c r="B8" s="10"/>
      <c r="C8" s="10"/>
      <c r="D8" s="10"/>
      <c r="E8" s="10"/>
      <c r="F8" s="10"/>
    </row>
    <row r="9" spans="1:12" s="3" customFormat="1" ht="15.75" thickBot="1" x14ac:dyDescent="0.3">
      <c r="A9" s="10"/>
      <c r="B9" s="10"/>
      <c r="C9" s="10"/>
      <c r="D9" s="10"/>
      <c r="E9" s="10"/>
      <c r="F9" s="10"/>
    </row>
    <row r="10" spans="1:12" s="3" customFormat="1" ht="15.75" thickBot="1" x14ac:dyDescent="0.3">
      <c r="A10" s="10"/>
      <c r="B10" s="10"/>
      <c r="C10" s="10"/>
      <c r="D10" s="10"/>
      <c r="E10" s="10"/>
      <c r="F10" s="10"/>
    </row>
    <row r="11" spans="1:12" s="3" customFormat="1" ht="15.75" thickBot="1" x14ac:dyDescent="0.3">
      <c r="A11" s="10" t="s">
        <v>3</v>
      </c>
      <c r="B11" s="10"/>
      <c r="C11" s="2" t="s">
        <v>5</v>
      </c>
      <c r="D11" s="2">
        <v>3</v>
      </c>
      <c r="E11" s="2">
        <v>4</v>
      </c>
      <c r="F11" s="2">
        <v>7</v>
      </c>
    </row>
    <row r="12" spans="1:12" s="3" customFormat="1" ht="22.5" x14ac:dyDescent="0.25">
      <c r="A12" s="6" t="s">
        <v>10</v>
      </c>
      <c r="B12" s="6" t="s">
        <v>11</v>
      </c>
      <c r="C12" s="6" t="s">
        <v>12</v>
      </c>
      <c r="D12" s="7">
        <f t="shared" ref="D12:F12" si="0">+D13</f>
        <v>71242010</v>
      </c>
      <c r="E12" s="7">
        <f t="shared" si="0"/>
        <v>15260160</v>
      </c>
      <c r="F12" s="7">
        <f t="shared" si="0"/>
        <v>15206157</v>
      </c>
    </row>
    <row r="13" spans="1:12" s="3" customFormat="1" ht="22.5" x14ac:dyDescent="0.25">
      <c r="A13" s="6" t="s">
        <v>13</v>
      </c>
      <c r="B13" s="6" t="s">
        <v>14</v>
      </c>
      <c r="C13" s="6" t="s">
        <v>15</v>
      </c>
      <c r="D13" s="7">
        <f t="shared" ref="D13:F13" si="1">D14+D23+D26</f>
        <v>71242010</v>
      </c>
      <c r="E13" s="7">
        <f t="shared" si="1"/>
        <v>15260160</v>
      </c>
      <c r="F13" s="7">
        <f t="shared" si="1"/>
        <v>15206157</v>
      </c>
    </row>
    <row r="14" spans="1:12" s="3" customFormat="1" ht="22.5" x14ac:dyDescent="0.25">
      <c r="A14" s="6" t="s">
        <v>16</v>
      </c>
      <c r="B14" s="6" t="s">
        <v>17</v>
      </c>
      <c r="C14" s="6" t="s">
        <v>18</v>
      </c>
      <c r="D14" s="7">
        <f t="shared" ref="D14:F14" si="2">+D15+D17+D20</f>
        <v>1244600</v>
      </c>
      <c r="E14" s="7">
        <f t="shared" si="2"/>
        <v>195390</v>
      </c>
      <c r="F14" s="7">
        <f t="shared" si="2"/>
        <v>195319</v>
      </c>
    </row>
    <row r="15" spans="1:12" s="3" customFormat="1" ht="22.5" x14ac:dyDescent="0.25">
      <c r="A15" s="6" t="s">
        <v>19</v>
      </c>
      <c r="B15" s="6" t="s">
        <v>20</v>
      </c>
      <c r="C15" s="6" t="s">
        <v>21</v>
      </c>
      <c r="D15" s="7">
        <f t="shared" ref="D15:F15" si="3">D16</f>
        <v>0</v>
      </c>
      <c r="E15" s="7">
        <f t="shared" si="3"/>
        <v>0</v>
      </c>
      <c r="F15" s="7">
        <f t="shared" si="3"/>
        <v>0</v>
      </c>
    </row>
    <row r="16" spans="1:12" s="3" customFormat="1" x14ac:dyDescent="0.25">
      <c r="A16" s="6" t="s">
        <v>22</v>
      </c>
      <c r="B16" s="6" t="s">
        <v>23</v>
      </c>
      <c r="C16" s="6" t="s">
        <v>24</v>
      </c>
      <c r="D16" s="7">
        <v>0</v>
      </c>
      <c r="E16" s="7">
        <v>0</v>
      </c>
      <c r="F16" s="7">
        <v>0</v>
      </c>
    </row>
    <row r="17" spans="1:6" s="3" customFormat="1" ht="22.5" x14ac:dyDescent="0.25">
      <c r="A17" s="6" t="s">
        <v>25</v>
      </c>
      <c r="B17" s="6" t="s">
        <v>26</v>
      </c>
      <c r="C17" s="6" t="s">
        <v>27</v>
      </c>
      <c r="D17" s="7">
        <f t="shared" ref="D17:F17" si="4">D18+D19</f>
        <v>208700</v>
      </c>
      <c r="E17" s="7">
        <f t="shared" si="4"/>
        <v>9370</v>
      </c>
      <c r="F17" s="7">
        <f t="shared" si="4"/>
        <v>9343</v>
      </c>
    </row>
    <row r="18" spans="1:6" s="3" customFormat="1" x14ac:dyDescent="0.25">
      <c r="A18" s="6" t="s">
        <v>28</v>
      </c>
      <c r="B18" s="6" t="s">
        <v>29</v>
      </c>
      <c r="C18" s="6" t="s">
        <v>30</v>
      </c>
      <c r="D18" s="7">
        <v>36800</v>
      </c>
      <c r="E18" s="7">
        <v>0</v>
      </c>
      <c r="F18" s="7">
        <v>0</v>
      </c>
    </row>
    <row r="19" spans="1:6" s="3" customFormat="1" x14ac:dyDescent="0.25">
      <c r="A19" s="6" t="s">
        <v>31</v>
      </c>
      <c r="B19" s="6" t="s">
        <v>32</v>
      </c>
      <c r="C19" s="6" t="s">
        <v>33</v>
      </c>
      <c r="D19" s="7">
        <v>171900</v>
      </c>
      <c r="E19" s="7">
        <v>9370</v>
      </c>
      <c r="F19" s="7">
        <v>9343</v>
      </c>
    </row>
    <row r="20" spans="1:6" s="3" customFormat="1" ht="22.5" x14ac:dyDescent="0.25">
      <c r="A20" s="6" t="s">
        <v>34</v>
      </c>
      <c r="B20" s="6" t="s">
        <v>35</v>
      </c>
      <c r="C20" s="6" t="s">
        <v>36</v>
      </c>
      <c r="D20" s="7">
        <f t="shared" ref="D20:F20" si="5">+D21+D22</f>
        <v>1035900</v>
      </c>
      <c r="E20" s="7">
        <f t="shared" si="5"/>
        <v>186020</v>
      </c>
      <c r="F20" s="7">
        <f t="shared" si="5"/>
        <v>185976</v>
      </c>
    </row>
    <row r="21" spans="1:6" s="3" customFormat="1" x14ac:dyDescent="0.25">
      <c r="A21" s="6" t="s">
        <v>37</v>
      </c>
      <c r="B21" s="6" t="s">
        <v>38</v>
      </c>
      <c r="C21" s="6" t="s">
        <v>39</v>
      </c>
      <c r="D21" s="7">
        <v>693900</v>
      </c>
      <c r="E21" s="7">
        <v>132060</v>
      </c>
      <c r="F21" s="7">
        <v>132019</v>
      </c>
    </row>
    <row r="22" spans="1:6" s="3" customFormat="1" x14ac:dyDescent="0.25">
      <c r="A22" s="6" t="s">
        <v>40</v>
      </c>
      <c r="B22" s="6" t="s">
        <v>41</v>
      </c>
      <c r="C22" s="6" t="s">
        <v>42</v>
      </c>
      <c r="D22" s="7">
        <v>342000</v>
      </c>
      <c r="E22" s="7">
        <v>53960</v>
      </c>
      <c r="F22" s="7">
        <v>53957</v>
      </c>
    </row>
    <row r="23" spans="1:6" s="3" customFormat="1" x14ac:dyDescent="0.25">
      <c r="A23" s="6" t="s">
        <v>43</v>
      </c>
      <c r="B23" s="6" t="s">
        <v>44</v>
      </c>
      <c r="C23" s="6" t="s">
        <v>45</v>
      </c>
      <c r="D23" s="7">
        <f t="shared" ref="D23:F23" si="6">+D24</f>
        <v>66596880</v>
      </c>
      <c r="E23" s="7">
        <f t="shared" si="6"/>
        <v>14403160</v>
      </c>
      <c r="F23" s="7">
        <f t="shared" si="6"/>
        <v>14349369</v>
      </c>
    </row>
    <row r="24" spans="1:6" s="3" customFormat="1" ht="22.5" x14ac:dyDescent="0.25">
      <c r="A24" s="6" t="s">
        <v>46</v>
      </c>
      <c r="B24" s="6" t="s">
        <v>47</v>
      </c>
      <c r="C24" s="6" t="s">
        <v>48</v>
      </c>
      <c r="D24" s="7">
        <f t="shared" ref="D24:F24" si="7">D25</f>
        <v>66596880</v>
      </c>
      <c r="E24" s="7">
        <f t="shared" si="7"/>
        <v>14403160</v>
      </c>
      <c r="F24" s="7">
        <f t="shared" si="7"/>
        <v>14349369</v>
      </c>
    </row>
    <row r="25" spans="1:6" s="3" customFormat="1" x14ac:dyDescent="0.25">
      <c r="A25" s="6" t="s">
        <v>49</v>
      </c>
      <c r="B25" s="6" t="s">
        <v>50</v>
      </c>
      <c r="C25" s="6" t="s">
        <v>51</v>
      </c>
      <c r="D25" s="7">
        <v>66596880</v>
      </c>
      <c r="E25" s="7">
        <v>14403160</v>
      </c>
      <c r="F25" s="7">
        <v>14349369</v>
      </c>
    </row>
    <row r="26" spans="1:6" s="3" customFormat="1" ht="22.5" x14ac:dyDescent="0.25">
      <c r="A26" s="6" t="s">
        <v>52</v>
      </c>
      <c r="B26" s="6" t="s">
        <v>53</v>
      </c>
      <c r="C26" s="6" t="s">
        <v>54</v>
      </c>
      <c r="D26" s="7">
        <f t="shared" ref="D26:F26" si="8">+D27+D29+D31</f>
        <v>3400530</v>
      </c>
      <c r="E26" s="7">
        <f t="shared" si="8"/>
        <v>661610</v>
      </c>
      <c r="F26" s="7">
        <f t="shared" si="8"/>
        <v>661469</v>
      </c>
    </row>
    <row r="27" spans="1:6" s="3" customFormat="1" ht="33" x14ac:dyDescent="0.25">
      <c r="A27" s="6" t="s">
        <v>55</v>
      </c>
      <c r="B27" s="6" t="s">
        <v>56</v>
      </c>
      <c r="C27" s="6" t="s">
        <v>57</v>
      </c>
      <c r="D27" s="7">
        <f t="shared" ref="D27:F27" si="9">+D28</f>
        <v>1422630</v>
      </c>
      <c r="E27" s="7">
        <f t="shared" si="9"/>
        <v>364240</v>
      </c>
      <c r="F27" s="7">
        <f t="shared" si="9"/>
        <v>364166</v>
      </c>
    </row>
    <row r="28" spans="1:6" s="3" customFormat="1" x14ac:dyDescent="0.25">
      <c r="A28" s="6" t="s">
        <v>58</v>
      </c>
      <c r="B28" s="6" t="s">
        <v>59</v>
      </c>
      <c r="C28" s="6" t="s">
        <v>60</v>
      </c>
      <c r="D28" s="7">
        <v>1422630</v>
      </c>
      <c r="E28" s="7">
        <v>364240</v>
      </c>
      <c r="F28" s="7">
        <v>364166</v>
      </c>
    </row>
    <row r="29" spans="1:6" s="3" customFormat="1" x14ac:dyDescent="0.25">
      <c r="A29" s="6" t="s">
        <v>61</v>
      </c>
      <c r="B29" s="6" t="s">
        <v>62</v>
      </c>
      <c r="C29" s="6" t="s">
        <v>63</v>
      </c>
      <c r="D29" s="7">
        <f t="shared" ref="D29:F29" si="10">D30</f>
        <v>1880500</v>
      </c>
      <c r="E29" s="7">
        <f t="shared" si="10"/>
        <v>291210</v>
      </c>
      <c r="F29" s="7">
        <f t="shared" si="10"/>
        <v>291149</v>
      </c>
    </row>
    <row r="30" spans="1:6" s="3" customFormat="1" x14ac:dyDescent="0.25">
      <c r="A30" s="6" t="s">
        <v>64</v>
      </c>
      <c r="B30" s="6" t="s">
        <v>65</v>
      </c>
      <c r="C30" s="6" t="s">
        <v>66</v>
      </c>
      <c r="D30" s="7">
        <v>1880500</v>
      </c>
      <c r="E30" s="7">
        <v>291210</v>
      </c>
      <c r="F30" s="7">
        <v>291149</v>
      </c>
    </row>
    <row r="31" spans="1:6" s="3" customFormat="1" ht="22.5" x14ac:dyDescent="0.25">
      <c r="A31" s="6" t="s">
        <v>67</v>
      </c>
      <c r="B31" s="6" t="s">
        <v>68</v>
      </c>
      <c r="C31" s="6" t="s">
        <v>69</v>
      </c>
      <c r="D31" s="7">
        <v>97400</v>
      </c>
      <c r="E31" s="7">
        <v>6160</v>
      </c>
      <c r="F31" s="7">
        <v>6154</v>
      </c>
    </row>
    <row r="32" spans="1:6" s="3" customFormat="1" x14ac:dyDescent="0.25">
      <c r="A32" s="6" t="s">
        <v>70</v>
      </c>
      <c r="B32" s="6" t="s">
        <v>71</v>
      </c>
      <c r="C32" s="6" t="s">
        <v>72</v>
      </c>
      <c r="D32" s="7">
        <v>-3640730</v>
      </c>
      <c r="E32" s="7">
        <v>1108620</v>
      </c>
      <c r="F32" s="7">
        <v>1601605</v>
      </c>
    </row>
    <row r="33" spans="1:6" s="3" customFormat="1" x14ac:dyDescent="0.25">
      <c r="A33" s="6" t="s">
        <v>73</v>
      </c>
      <c r="B33" s="6" t="s">
        <v>74</v>
      </c>
      <c r="C33" s="6" t="s">
        <v>75</v>
      </c>
      <c r="D33" s="7">
        <v>0</v>
      </c>
      <c r="E33" s="7">
        <v>1108620</v>
      </c>
      <c r="F33" s="7">
        <v>1601605</v>
      </c>
    </row>
    <row r="34" spans="1:6" s="3" customFormat="1" x14ac:dyDescent="0.25">
      <c r="A34" s="6" t="s">
        <v>76</v>
      </c>
      <c r="B34" s="6" t="s">
        <v>77</v>
      </c>
      <c r="C34" s="6" t="s">
        <v>78</v>
      </c>
      <c r="D34" s="7">
        <v>0</v>
      </c>
      <c r="E34" s="7">
        <v>1011010</v>
      </c>
      <c r="F34" s="7">
        <v>1382761</v>
      </c>
    </row>
    <row r="35" spans="1:6" s="3" customFormat="1" x14ac:dyDescent="0.25">
      <c r="A35" s="6" t="s">
        <v>79</v>
      </c>
      <c r="B35" s="6" t="s">
        <v>80</v>
      </c>
      <c r="C35" s="6" t="s">
        <v>81</v>
      </c>
      <c r="D35" s="7">
        <v>0</v>
      </c>
      <c r="E35" s="7">
        <v>97610</v>
      </c>
      <c r="F35" s="7">
        <v>218844</v>
      </c>
    </row>
    <row r="36" spans="1:6" s="3" customFormat="1" x14ac:dyDescent="0.25">
      <c r="A36" s="6" t="s">
        <v>82</v>
      </c>
      <c r="B36" s="6" t="s">
        <v>83</v>
      </c>
      <c r="C36" s="6" t="s">
        <v>84</v>
      </c>
      <c r="D36" s="7">
        <v>-3640730</v>
      </c>
      <c r="E36" s="7">
        <v>0</v>
      </c>
      <c r="F36" s="7">
        <v>0</v>
      </c>
    </row>
    <row r="37" spans="1:6" s="3" customFormat="1" x14ac:dyDescent="0.25">
      <c r="A37" s="6" t="s">
        <v>85</v>
      </c>
      <c r="B37" s="6" t="s">
        <v>86</v>
      </c>
      <c r="C37" s="6" t="s">
        <v>87</v>
      </c>
      <c r="D37" s="7">
        <v>-2021430</v>
      </c>
      <c r="E37" s="7">
        <v>0</v>
      </c>
      <c r="F37" s="7">
        <v>0</v>
      </c>
    </row>
    <row r="38" spans="1:6" s="3" customFormat="1" x14ac:dyDescent="0.25">
      <c r="A38" s="6" t="s">
        <v>88</v>
      </c>
      <c r="B38" s="6" t="s">
        <v>89</v>
      </c>
      <c r="C38" s="6" t="s">
        <v>90</v>
      </c>
      <c r="D38" s="7">
        <v>-1619300</v>
      </c>
      <c r="E38" s="7">
        <v>0</v>
      </c>
      <c r="F38" s="7">
        <v>0</v>
      </c>
    </row>
    <row r="39" spans="1:6" s="3" customFormat="1" x14ac:dyDescent="0.25">
      <c r="A39" s="4"/>
      <c r="B39" s="4"/>
      <c r="C39" s="4"/>
      <c r="D39" s="5"/>
      <c r="E39" s="5"/>
      <c r="F39" s="5"/>
    </row>
    <row r="40" spans="1:6" x14ac:dyDescent="0.25">
      <c r="A40" s="11"/>
      <c r="B40" s="11"/>
      <c r="C40" s="11"/>
      <c r="D40" s="11"/>
      <c r="E40" s="11"/>
      <c r="F40" s="9"/>
    </row>
    <row r="41" spans="1:6" x14ac:dyDescent="0.25">
      <c r="A41" s="12"/>
      <c r="B41" s="12"/>
      <c r="C41" s="12"/>
      <c r="D41" s="12"/>
      <c r="E41" s="12"/>
      <c r="F41" s="1"/>
    </row>
    <row r="42" spans="1:6" x14ac:dyDescent="0.25">
      <c r="B42" s="15" t="s">
        <v>92</v>
      </c>
      <c r="C42" s="16"/>
      <c r="E42" s="16" t="s">
        <v>93</v>
      </c>
    </row>
    <row r="43" spans="1:6" x14ac:dyDescent="0.25">
      <c r="B43" s="15" t="s">
        <v>94</v>
      </c>
      <c r="C43" s="16"/>
      <c r="E43" s="16" t="s">
        <v>95</v>
      </c>
    </row>
    <row r="44" spans="1:6" x14ac:dyDescent="0.25">
      <c r="B44" s="16"/>
      <c r="C44" s="16"/>
      <c r="E44" s="16"/>
    </row>
    <row r="45" spans="1:6" x14ac:dyDescent="0.25">
      <c r="B45" s="16"/>
      <c r="C45" s="16"/>
      <c r="E45" s="16"/>
    </row>
    <row r="46" spans="1:6" x14ac:dyDescent="0.25">
      <c r="B46" s="16"/>
      <c r="C46" s="16"/>
      <c r="E46" s="16"/>
    </row>
    <row r="47" spans="1:6" x14ac:dyDescent="0.25">
      <c r="B47" s="16"/>
      <c r="C47" s="16" t="s">
        <v>96</v>
      </c>
      <c r="E47" s="16"/>
    </row>
    <row r="48" spans="1:6" x14ac:dyDescent="0.25">
      <c r="B48" s="16"/>
      <c r="C48" s="16"/>
      <c r="E48" s="16"/>
    </row>
    <row r="49" spans="2:5" x14ac:dyDescent="0.25">
      <c r="B49" s="16" t="s">
        <v>97</v>
      </c>
      <c r="C49" s="16"/>
      <c r="E49" s="16" t="s">
        <v>98</v>
      </c>
    </row>
    <row r="50" spans="2:5" x14ac:dyDescent="0.25">
      <c r="B50" s="16"/>
      <c r="C50" s="16"/>
      <c r="E50" s="16" t="s">
        <v>99</v>
      </c>
    </row>
    <row r="80" spans="1:14" x14ac:dyDescent="0.25">
      <c r="A80" s="8"/>
      <c r="B80" s="8"/>
      <c r="C80" s="8"/>
      <c r="F80" s="8"/>
      <c r="K80" s="8"/>
      <c r="L80" s="8"/>
      <c r="M80" s="8"/>
      <c r="N80" s="8"/>
    </row>
  </sheetData>
  <mergeCells count="15">
    <mergeCell ref="F6:F10"/>
    <mergeCell ref="A1:L1"/>
    <mergeCell ref="A2:L2"/>
    <mergeCell ref="A3:F3"/>
    <mergeCell ref="A4:F4"/>
    <mergeCell ref="A40:C40"/>
    <mergeCell ref="A41:C41"/>
    <mergeCell ref="D40:E40"/>
    <mergeCell ref="D41:E41"/>
    <mergeCell ref="A11:B11"/>
    <mergeCell ref="C6:C10"/>
    <mergeCell ref="D6:E6"/>
    <mergeCell ref="D7:D10"/>
    <mergeCell ref="E7:E10"/>
    <mergeCell ref="A6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2026-05-04T10:44:47Z</cp:lastPrinted>
  <dcterms:created xsi:type="dcterms:W3CDTF">2026-05-04T09:33:23Z</dcterms:created>
  <dcterms:modified xsi:type="dcterms:W3CDTF">2026-05-04T10:45:19Z</dcterms:modified>
</cp:coreProperties>
</file>