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IECTE HOTARARI\2026\IULIE\ph cont executie trim II 2026\"/>
    </mc:Choice>
  </mc:AlternateContent>
  <xr:revisionPtr revIDLastSave="0" documentId="13_ncr:1_{493AAE47-5C2C-46CB-942D-7657FEA06631}" xr6:coauthVersionLast="47" xr6:coauthVersionMax="47" xr10:uidLastSave="{00000000-0000-0000-0000-000000000000}"/>
  <bookViews>
    <workbookView xWindow="-120" yWindow="-120" windowWidth="29040" windowHeight="15990" xr2:uid="{016329FA-4AA6-4E0F-90FC-60C53C488B87}"/>
  </bookViews>
  <sheets>
    <sheet name="Foai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  <c r="F16" i="1"/>
  <c r="D18" i="1"/>
  <c r="E18" i="1"/>
  <c r="F18" i="1"/>
  <c r="D21" i="1"/>
  <c r="E21" i="1"/>
  <c r="F21" i="1"/>
  <c r="D25" i="1"/>
  <c r="D24" i="1" s="1"/>
  <c r="E25" i="1"/>
  <c r="E24" i="1" s="1"/>
  <c r="F25" i="1"/>
  <c r="F24" i="1" s="1"/>
  <c r="D28" i="1"/>
  <c r="E28" i="1"/>
  <c r="F28" i="1"/>
  <c r="D30" i="1"/>
  <c r="E30" i="1"/>
  <c r="F30" i="1"/>
  <c r="E15" i="1" l="1"/>
  <c r="F15" i="1"/>
  <c r="D15" i="1"/>
  <c r="E27" i="1"/>
  <c r="E14" i="1" s="1"/>
  <c r="E13" i="1" s="1"/>
  <c r="F27" i="1"/>
  <c r="D27" i="1"/>
  <c r="F14" i="1" l="1"/>
  <c r="F13" i="1" s="1"/>
  <c r="D14" i="1"/>
  <c r="D13" i="1" s="1"/>
</calcChain>
</file>

<file path=xl/sharedStrings.xml><?xml version="1.0" encoding="utf-8"?>
<sst xmlns="http://schemas.openxmlformats.org/spreadsheetml/2006/main" count="242" uniqueCount="205">
  <si>
    <t>Cont de executie - Cheltuieli - Bugetul institutiilor publice si activitatilor finantate integral sau partial din venituri proprii</t>
  </si>
  <si>
    <t>Trimestrul: 2, Anul: 2026</t>
  </si>
  <si>
    <t>Denumirea indicatorilor</t>
  </si>
  <si>
    <t>A</t>
  </si>
  <si>
    <t>Cod indicator</t>
  </si>
  <si>
    <t>B</t>
  </si>
  <si>
    <t>aprobate la finele perioadei de raportare</t>
  </si>
  <si>
    <t>trimestriale cumulate</t>
  </si>
  <si>
    <t>Credite bugetare</t>
  </si>
  <si>
    <t>Plati efectuate</t>
  </si>
  <si>
    <t>TOTAL CHELTUIELI ( cod 50.10+59.10+63.10+69.10+79.10)</t>
  </si>
  <si>
    <t>49.10</t>
  </si>
  <si>
    <t>Partea a III-a  CHELTUIELI SOCIAL-CULTURALE ( COD 65.10+66.10+67.10+68.10)</t>
  </si>
  <si>
    <t>63.10</t>
  </si>
  <si>
    <t>20</t>
  </si>
  <si>
    <t>Invatamant (cod 65.10.01 la 65.10.05+65.10.07+65.10.11+65.10.50)</t>
  </si>
  <si>
    <t>65.10</t>
  </si>
  <si>
    <t>Invatamânt prescolar si primar ( COD 65.10.03.01+65.10.03.02)</t>
  </si>
  <si>
    <t>65.10.03</t>
  </si>
  <si>
    <t>Invatamant prescolar</t>
  </si>
  <si>
    <t>65.10.03.01</t>
  </si>
  <si>
    <t>Invatamânt secundar ( cod 65.10.04.01 la  cod 65.10.04.03)</t>
  </si>
  <si>
    <t>65.10.04</t>
  </si>
  <si>
    <t xml:space="preserve">Invatamant secundar inferior   </t>
  </si>
  <si>
    <t>65.10.04.01</t>
  </si>
  <si>
    <t xml:space="preserve">Invatamant secundar superior   </t>
  </si>
  <si>
    <t>65.10.04.02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</si>
  <si>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</si>
  <si>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</si>
  <si>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</si>
  <si>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</si>
  <si>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</si>
  <si>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</si>
  <si>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Sanatate ( cod 66.10.06+66.10.08+66.10.50)</t>
  </si>
  <si>
    <t>66.10</t>
  </si>
  <si>
    <t>Servicii medicale în unităţi sanitare cu paturi ( cod 66.10.06.01)</t>
  </si>
  <si>
    <t>66.10.06</t>
  </si>
  <si>
    <t>Spitale generale</t>
  </si>
  <si>
    <t>66.10.06.01</t>
  </si>
  <si>
    <t>Cultura, recreere si religie ( 67.10.03+67.10.05+67.10.50)</t>
  </si>
  <si>
    <t>67.10</t>
  </si>
  <si>
    <t>Servicii culturale ( cod 67.10.03.03 la cod 67.10.03.07+67.10.03.09 la cod 67.10.03.11+67.10.03.15+67.10.03.30 )</t>
  </si>
  <si>
    <t>67.10.03</t>
  </si>
  <si>
    <t>Muzee</t>
  </si>
  <si>
    <t>67.10.03.03</t>
  </si>
  <si>
    <t>Servicii recreative si sportive ( cod 67.10.05.01)</t>
  </si>
  <si>
    <t>67.10.05</t>
  </si>
  <si>
    <t>Sport</t>
  </si>
  <si>
    <t>67.10.05.01</t>
  </si>
  <si>
    <t>Alte servicii in domeniile culturii, recreerii si religiei</t>
  </si>
  <si>
    <t>67.10.50</t>
  </si>
  <si>
    <t>Cont de Executie Cheltuieli - sectiunea functionare</t>
  </si>
  <si>
    <t>CHELTUIELI CURENTE  (cod 10+20+30+40+50+51+55+56+57+59)</t>
  </si>
  <si>
    <t>01</t>
  </si>
  <si>
    <t>TITLUL I  CHELTUIELI DE PERSONAL   (cod 10.01 la 10.03)</t>
  </si>
  <si>
    <t>10</t>
  </si>
  <si>
    <t>Cheltuieli salariale in bani</t>
  </si>
  <si>
    <t>10.01</t>
  </si>
  <si>
    <t>Salarii de baza</t>
  </si>
  <si>
    <t>10.01.01</t>
  </si>
  <si>
    <t>Sporuri pentru conditii de munca</t>
  </si>
  <si>
    <t>10.01.05</t>
  </si>
  <si>
    <t>Alte sporuri</t>
  </si>
  <si>
    <t>10.01.06</t>
  </si>
  <si>
    <t>Fond aferent platii cu ora</t>
  </si>
  <si>
    <t>10.01.11</t>
  </si>
  <si>
    <t>Indemnizatii platite unor persoane din afara unitatii</t>
  </si>
  <si>
    <t>10.01.12</t>
  </si>
  <si>
    <t xml:space="preserve">Drepturi de delegare </t>
  </si>
  <si>
    <t>10.01.13</t>
  </si>
  <si>
    <t>Îndemnizaţii de hrană</t>
  </si>
  <si>
    <t>10.01.17</t>
  </si>
  <si>
    <t>Alte drepturi salariale in bani</t>
  </si>
  <si>
    <t>10.01.30</t>
  </si>
  <si>
    <t>Cheltuieli salariale in natura  (cod 10.02.01 la 10.02.06+10.02.30)</t>
  </si>
  <si>
    <t>10.02</t>
  </si>
  <si>
    <t>Vouchere de vacanţă</t>
  </si>
  <si>
    <t>10.02.06</t>
  </si>
  <si>
    <t>Contributii  (cod 10.03.01 la 10.03.06)</t>
  </si>
  <si>
    <t>10.03</t>
  </si>
  <si>
    <t>Contributia asiguratorie pentru munca</t>
  </si>
  <si>
    <t>10.03.07</t>
  </si>
  <si>
    <t>TITLUL II  BUNURI SI SERVICII  (cod 20.01 la 20.06+20.09 la 20.16+20.18 la 20.27+20.30)</t>
  </si>
  <si>
    <t xml:space="preserve">Bunuri si servicii </t>
  </si>
  <si>
    <t>20.01</t>
  </si>
  <si>
    <t>Furnituri de birou</t>
  </si>
  <si>
    <t>20.01.01</t>
  </si>
  <si>
    <t>Materiale pentru curatenie</t>
  </si>
  <si>
    <t>20.01.02</t>
  </si>
  <si>
    <t>Incalzit,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</si>
  <si>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</si>
  <si>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</si>
  <si>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</si>
  <si>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</si>
  <si>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</si>
  <si>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</si>
  <si>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</si>
  <si>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</si>
  <si>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</si>
  <si>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 xml:space="preserve">Posta, telecomunicatii, radio, tv, internet </t>
  </si>
  <si>
    <t>20.01.08</t>
  </si>
  <si>
    <t xml:space="preserve">Materiale si prestari de servicii cu caracter functional </t>
  </si>
  <si>
    <t>20.01.09</t>
  </si>
  <si>
    <t>Alte bunuri si servicii pentru intretinere si functionare</t>
  </si>
  <si>
    <t>20.01.30</t>
  </si>
  <si>
    <t xml:space="preserve">Reparatii curente </t>
  </si>
  <si>
    <t>20.02</t>
  </si>
  <si>
    <t>Hrana  (cod 20.03.01+20.03.02)</t>
  </si>
  <si>
    <t>20.03</t>
  </si>
  <si>
    <t>Hrana pentru oameni</t>
  </si>
  <si>
    <t>20.03.01</t>
  </si>
  <si>
    <t>56</t>
  </si>
  <si>
    <t>Hrana pentru animale</t>
  </si>
  <si>
    <t>20.03.02</t>
  </si>
  <si>
    <t>Medicamente si materiale sanitare  (cod 20.04.01 la 20.04.04)</t>
  </si>
  <si>
    <t>20.04</t>
  </si>
  <si>
    <t xml:space="preserve">Medicamente </t>
  </si>
  <si>
    <t>20.04.01</t>
  </si>
  <si>
    <t>59</t>
  </si>
  <si>
    <t>Materiale sanitare</t>
  </si>
  <si>
    <t>20.04.02</t>
  </si>
  <si>
    <t>Reactivi</t>
  </si>
  <si>
    <t>20.04.03</t>
  </si>
  <si>
    <t>Dezinfectanti</t>
  </si>
  <si>
    <t>20.04.04</t>
  </si>
  <si>
    <t>Bunuri de natura obiectelor de inventar  (cod 20.05.01+20.05.03+20.05.30)</t>
  </si>
  <si>
    <t>20.05</t>
  </si>
  <si>
    <t>Uniforme si echipament</t>
  </si>
  <si>
    <t>20.05.01</t>
  </si>
  <si>
    <t>Lenjerie si accesorii de pat</t>
  </si>
  <si>
    <t>20.05.03</t>
  </si>
  <si>
    <t>Alte obiecte de inventar</t>
  </si>
  <si>
    <t>20.05.30</t>
  </si>
  <si>
    <t>Deplasari, detasari, transferari  (cod 20.06.01+20.06.02)</t>
  </si>
  <si>
    <t>20.06</t>
  </si>
  <si>
    <t>Deplasari interne, detaşări, transferari</t>
  </si>
  <si>
    <t>20.06.01</t>
  </si>
  <si>
    <t>Deplasari in strainatate</t>
  </si>
  <si>
    <t>20.06.02</t>
  </si>
  <si>
    <t>71</t>
  </si>
  <si>
    <t>Carti, publicatii si materiale documentare</t>
  </si>
  <si>
    <t>20.11</t>
  </si>
  <si>
    <t>Consultanta si expertiza</t>
  </si>
  <si>
    <t>20.12</t>
  </si>
  <si>
    <t>Pregatire profesionala</t>
  </si>
  <si>
    <t>20.13</t>
  </si>
  <si>
    <t>Protectia muncii</t>
  </si>
  <si>
    <t>20.14</t>
  </si>
  <si>
    <t>Alte cheltuieli  (cod 20.30.01 la 20.30.04+20.30.06+20.30.07+20.30.09+20.30.30)</t>
  </si>
  <si>
    <t>20.30</t>
  </si>
  <si>
    <t>Reclama si publicitate</t>
  </si>
  <si>
    <t>20.30.01</t>
  </si>
  <si>
    <t xml:space="preserve">Protocol si reprezentare </t>
  </si>
  <si>
    <t>20.30.02</t>
  </si>
  <si>
    <t>Alte cheltuieli cu bunuri si servicii</t>
  </si>
  <si>
    <t>20.30.30</t>
  </si>
  <si>
    <t>TITLUL XI ALTE CHELTUIELI   (cod 59.01+59.02+59.11+59.12+59.15+59.17+59.22+59.25+59.30+59.35+59.38+59.40+59.41+59.42)</t>
  </si>
  <si>
    <t>Actiuni cu caracter stiintific si social cultural</t>
  </si>
  <si>
    <t>59.22</t>
  </si>
  <si>
    <t>Sume aferente persoanelor cu handicap neincadrate</t>
  </si>
  <si>
    <t>59.40</t>
  </si>
  <si>
    <t>PLATI EFECTUATE IN ANII PRECEDENTI SI RECUPERATE IN ANUL CURENT (cod 85)</t>
  </si>
  <si>
    <t>84</t>
  </si>
  <si>
    <t>TITLUL XXII PLATI EFECTUATE IN ANII PRECEDENTI SI RECUPERATE IN ANUL CURENT</t>
  </si>
  <si>
    <t>85</t>
  </si>
  <si>
    <t>Plati efectuate in anii precedenti si recuperate in anul curent</t>
  </si>
  <si>
    <t>85.01</t>
  </si>
  <si>
    <t>Plati efectuate in anii precedenti si recuperate in anul curent - sectiunea functionare</t>
  </si>
  <si>
    <t>85.01.01</t>
  </si>
  <si>
    <t>Cont de Executie Cheltuieli - sectiunea dezvoltare</t>
  </si>
  <si>
    <t>Titlul VIII Proiecte cu finantare din  Fonduri externe nerambursabile (FEN) postaderare (cod 56.01 la 56.31+ 56.35 la 56.40)</t>
  </si>
  <si>
    <t>Programe finanţate din Fondul European de Dezvoltare Regională (FEDR), aferente cadrului financiar 2021-2027</t>
  </si>
  <si>
    <t>56.48</t>
  </si>
  <si>
    <t>Finanţarea naţională</t>
  </si>
  <si>
    <t>56.48.01</t>
  </si>
  <si>
    <t>Finanţarea externa nerambursabila</t>
  </si>
  <si>
    <t>56.48.02</t>
  </si>
  <si>
    <t>Cheltuieli neeligibile</t>
  </si>
  <si>
    <t>56.48.03</t>
  </si>
  <si>
    <t>CHELTUIELI DE CAPITAL  (cod 71+72)</t>
  </si>
  <si>
    <t>70</t>
  </si>
  <si>
    <t>TITLUL XVI  ACTIVE NEFINANCIARE  (cod 71.01 la 71.03)</t>
  </si>
  <si>
    <t>Active fixe</t>
  </si>
  <si>
    <t>71.01</t>
  </si>
  <si>
    <t>Constructii</t>
  </si>
  <si>
    <t>71.01.01</t>
  </si>
  <si>
    <t>Masini, echipamente si mijloace de transport</t>
  </si>
  <si>
    <t>71.01.02</t>
  </si>
  <si>
    <t>Mobilier, aparatura birotica si alte active corporale</t>
  </si>
  <si>
    <t>71.01.03</t>
  </si>
  <si>
    <t>Alte active fixe</t>
  </si>
  <si>
    <t>71.01.30</t>
  </si>
  <si>
    <t xml:space="preserve">Reparatii capitale aferente activelor fixe  </t>
  </si>
  <si>
    <t>71.03</t>
  </si>
  <si>
    <t>CONSILIUL LOCAL</t>
  </si>
  <si>
    <t xml:space="preserve">aprobate </t>
  </si>
  <si>
    <t>PRIMAR,</t>
  </si>
  <si>
    <t>DIRECTOR EXECUTIV,</t>
  </si>
  <si>
    <t>NEGURĂ MIHĂIȚĂ</t>
  </si>
  <si>
    <t>FLORESCU IULIANA GEORGETA</t>
  </si>
  <si>
    <t>VIZĂ CFP</t>
  </si>
  <si>
    <t>PREȘEDINTE DE SEDINTA,</t>
  </si>
  <si>
    <t>SECRETAR GENERAL,</t>
  </si>
  <si>
    <t>ERHAN RODICA</t>
  </si>
  <si>
    <t>MUNICIPIUL CÂMPULUNG MOLDOVENESC                                           ANEXA NR. 4 LA HCL NR. _____/2026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</si>
</sst>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1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 shrinkToFit="1"/>
    </xf>
    <xf numFmtId="49" fontId="2" fillId="0" borderId="0" xfId="0" applyNumberFormat="1" applyFont="1" applyAlignment="1">
      <alignment horizontal="center" vertical="center" wrapText="1" shrinkToFit="1"/>
    </xf>
    <xf numFmtId="49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DA79-7B01-42A8-8457-9279ABE040F5}">
  <dimension ref="A1:N141"/>
  <sheetViews>
    <sheetView tabSelected="1" topLeftCell="A121" workbookViewId="0">
      <selection activeCell="B134" sqref="B134:F142"/>
    </sheetView>
  </sheetViews>
  <sheetFormatPr defaultRowHeight="15" x14ac:dyDescent="0.25"/>
  <cols>
    <col min="1" max="1" width="1.28515625" customWidth="1"/>
    <col min="2" max="2" width="41.85546875" customWidth="1"/>
    <col min="3" max="3" width="11.7109375" customWidth="1"/>
    <col min="4" max="4" width="13.28515625" customWidth="1"/>
    <col min="5" max="6" width="12.7109375" customWidth="1"/>
  </cols>
  <sheetData>
    <row r="1" spans="1:6" x14ac:dyDescent="0.25">
      <c r="A1" s="9" t="s">
        <v>204</v>
      </c>
      <c r="B1" s="9"/>
      <c r="C1" s="9"/>
      <c r="D1" s="9"/>
      <c r="E1" s="9"/>
      <c r="F1" s="9"/>
    </row>
    <row r="2" spans="1:6" x14ac:dyDescent="0.25">
      <c r="A2" s="9" t="s">
        <v>194</v>
      </c>
      <c r="B2" s="9"/>
      <c r="C2" s="9"/>
      <c r="D2" s="9"/>
      <c r="E2" s="9"/>
      <c r="F2" s="9"/>
    </row>
    <row r="3" spans="1:6" x14ac:dyDescent="0.25">
      <c r="A3" s="10"/>
      <c r="B3" s="10"/>
      <c r="C3" s="10"/>
      <c r="D3" s="10"/>
      <c r="E3" s="10"/>
      <c r="F3" s="10"/>
    </row>
    <row r="4" spans="1:6" ht="69.95" customHeight="1" x14ac:dyDescent="0.25">
      <c r="A4" s="8" t="s">
        <v>0</v>
      </c>
      <c r="B4" s="8"/>
      <c r="C4" s="8"/>
      <c r="D4" s="8"/>
      <c r="E4" s="8"/>
      <c r="F4" s="8"/>
    </row>
    <row r="5" spans="1:6" x14ac:dyDescent="0.25">
      <c r="A5" s="9" t="s">
        <v>1</v>
      </c>
      <c r="B5" s="9"/>
      <c r="C5" s="9"/>
      <c r="D5" s="9"/>
      <c r="E5" s="9"/>
      <c r="F5" s="9"/>
    </row>
    <row r="6" spans="1:6" ht="15.75" thickBot="1" x14ac:dyDescent="0.3"/>
    <row r="7" spans="1:6" s="2" customFormat="1" ht="15.75" thickBot="1" x14ac:dyDescent="0.3">
      <c r="A7" s="7" t="s">
        <v>2</v>
      </c>
      <c r="B7" s="7"/>
      <c r="C7" s="7" t="s">
        <v>4</v>
      </c>
      <c r="D7" s="7" t="s">
        <v>8</v>
      </c>
      <c r="E7" s="7"/>
      <c r="F7" s="7" t="s">
        <v>9</v>
      </c>
    </row>
    <row r="8" spans="1:6" s="2" customFormat="1" ht="15.75" thickBot="1" x14ac:dyDescent="0.3">
      <c r="A8" s="7"/>
      <c r="B8" s="7"/>
      <c r="C8" s="7"/>
      <c r="D8" s="7" t="s">
        <v>195</v>
      </c>
      <c r="E8" s="7" t="s">
        <v>7</v>
      </c>
      <c r="F8" s="7"/>
    </row>
    <row r="9" spans="1:6" s="2" customFormat="1" ht="15.75" thickBot="1" x14ac:dyDescent="0.3">
      <c r="A9" s="7"/>
      <c r="B9" s="7"/>
      <c r="C9" s="7"/>
      <c r="D9" s="7"/>
      <c r="E9" s="7"/>
      <c r="F9" s="7"/>
    </row>
    <row r="10" spans="1:6" s="2" customFormat="1" ht="10.5" customHeight="1" thickBot="1" x14ac:dyDescent="0.3">
      <c r="A10" s="7"/>
      <c r="B10" s="7"/>
      <c r="C10" s="7"/>
      <c r="D10" s="7"/>
      <c r="E10" s="7"/>
      <c r="F10" s="7"/>
    </row>
    <row r="11" spans="1:6" s="2" customFormat="1" ht="15.75" hidden="1" thickBot="1" x14ac:dyDescent="0.3">
      <c r="A11" s="7"/>
      <c r="B11" s="7"/>
      <c r="C11" s="7"/>
      <c r="D11" s="7"/>
      <c r="E11" s="7"/>
      <c r="F11" s="7"/>
    </row>
    <row r="12" spans="1:6" s="2" customFormat="1" ht="15.75" thickBot="1" x14ac:dyDescent="0.3">
      <c r="A12" s="7" t="s">
        <v>3</v>
      </c>
      <c r="B12" s="7"/>
      <c r="C12" s="1" t="s">
        <v>5</v>
      </c>
      <c r="D12" s="1">
        <v>3</v>
      </c>
      <c r="E12" s="1">
        <v>4</v>
      </c>
      <c r="F12" s="1">
        <v>7</v>
      </c>
    </row>
    <row r="13" spans="1:6" s="2" customFormat="1" ht="22.5" x14ac:dyDescent="0.25">
      <c r="A13" s="3"/>
      <c r="B13" s="3" t="s">
        <v>10</v>
      </c>
      <c r="C13" s="3" t="s">
        <v>11</v>
      </c>
      <c r="D13" s="4">
        <f t="shared" ref="D13:F13" si="0">+D14</f>
        <v>84358760</v>
      </c>
      <c r="E13" s="4">
        <f t="shared" si="0"/>
        <v>41670060</v>
      </c>
      <c r="F13" s="4">
        <f t="shared" si="0"/>
        <v>30698818</v>
      </c>
    </row>
    <row r="14" spans="1:6" s="2" customFormat="1" ht="22.5" x14ac:dyDescent="0.25">
      <c r="A14" s="3"/>
      <c r="B14" s="3" t="s">
        <v>12</v>
      </c>
      <c r="C14" s="3" t="s">
        <v>13</v>
      </c>
      <c r="D14" s="4">
        <f t="shared" ref="D14:F14" si="1">D15+D24+D27</f>
        <v>84358760</v>
      </c>
      <c r="E14" s="4">
        <f t="shared" si="1"/>
        <v>41670060</v>
      </c>
      <c r="F14" s="4">
        <f t="shared" si="1"/>
        <v>30698818</v>
      </c>
    </row>
    <row r="15" spans="1:6" s="2" customFormat="1" ht="22.5" x14ac:dyDescent="0.25">
      <c r="A15" s="3"/>
      <c r="B15" s="3" t="s">
        <v>15</v>
      </c>
      <c r="C15" s="3" t="s">
        <v>16</v>
      </c>
      <c r="D15" s="4">
        <f t="shared" ref="D15:F15" si="2">+D16+D18+D21</f>
        <v>1444900</v>
      </c>
      <c r="E15" s="4">
        <f t="shared" si="2"/>
        <v>859900</v>
      </c>
      <c r="F15" s="4">
        <f t="shared" si="2"/>
        <v>485593</v>
      </c>
    </row>
    <row r="16" spans="1:6" s="2" customFormat="1" ht="22.5" x14ac:dyDescent="0.25">
      <c r="A16" s="3"/>
      <c r="B16" s="3" t="s">
        <v>17</v>
      </c>
      <c r="C16" s="3" t="s">
        <v>18</v>
      </c>
      <c r="D16" s="4">
        <f t="shared" ref="D16:F16" si="3">D17</f>
        <v>0</v>
      </c>
      <c r="E16" s="4">
        <f t="shared" si="3"/>
        <v>0</v>
      </c>
      <c r="F16" s="4">
        <f t="shared" si="3"/>
        <v>0</v>
      </c>
    </row>
    <row r="17" spans="1:6" s="2" customFormat="1" x14ac:dyDescent="0.25">
      <c r="A17" s="3"/>
      <c r="B17" s="3" t="s">
        <v>19</v>
      </c>
      <c r="C17" s="3" t="s">
        <v>20</v>
      </c>
      <c r="D17" s="4">
        <v>0</v>
      </c>
      <c r="E17" s="4">
        <v>0</v>
      </c>
      <c r="F17" s="4">
        <v>0</v>
      </c>
    </row>
    <row r="18" spans="1:6" s="2" customFormat="1" ht="22.5" x14ac:dyDescent="0.25">
      <c r="A18" s="3"/>
      <c r="B18" s="3" t="s">
        <v>21</v>
      </c>
      <c r="C18" s="3" t="s">
        <v>22</v>
      </c>
      <c r="D18" s="4">
        <f t="shared" ref="D18:F18" si="4">D19+D20</f>
        <v>189500</v>
      </c>
      <c r="E18" s="4">
        <f t="shared" si="4"/>
        <v>159500</v>
      </c>
      <c r="F18" s="4">
        <f t="shared" si="4"/>
        <v>55809</v>
      </c>
    </row>
    <row r="19" spans="1:6" s="2" customFormat="1" x14ac:dyDescent="0.25">
      <c r="A19" s="3"/>
      <c r="B19" s="3" t="s">
        <v>23</v>
      </c>
      <c r="C19" s="3" t="s">
        <v>24</v>
      </c>
      <c r="D19" s="4">
        <v>44000</v>
      </c>
      <c r="E19" s="4">
        <v>44000</v>
      </c>
      <c r="F19" s="4">
        <v>0</v>
      </c>
    </row>
    <row r="20" spans="1:6" s="2" customFormat="1" x14ac:dyDescent="0.25">
      <c r="A20" s="3"/>
      <c r="B20" s="3" t="s">
        <v>25</v>
      </c>
      <c r="C20" s="3" t="s">
        <v>26</v>
      </c>
      <c r="D20" s="4">
        <v>145500</v>
      </c>
      <c r="E20" s="4">
        <v>115500</v>
      </c>
      <c r="F20" s="4">
        <v>55809</v>
      </c>
    </row>
    <row r="21" spans="1:6" s="2" customFormat="1" ht="22.5" x14ac:dyDescent="0.25">
      <c r="A21" s="3"/>
      <c r="B21" s="3" t="s">
        <v>27</v>
      </c>
      <c r="C21" s="3" t="s">
        <v>28</v>
      </c>
      <c r="D21" s="4">
        <f t="shared" ref="D21:F21" si="5">+D22+D23</f>
        <v>1255400</v>
      </c>
      <c r="E21" s="4">
        <f t="shared" si="5"/>
        <v>700400</v>
      </c>
      <c r="F21" s="4">
        <f t="shared" si="5"/>
        <v>429784</v>
      </c>
    </row>
    <row r="22" spans="1:6" s="2" customFormat="1" x14ac:dyDescent="0.25">
      <c r="A22" s="3"/>
      <c r="B22" s="3" t="s">
        <v>29</v>
      </c>
      <c r="C22" s="3" t="s">
        <v>30</v>
      </c>
      <c r="D22" s="4">
        <v>858400</v>
      </c>
      <c r="E22" s="4">
        <v>506400</v>
      </c>
      <c r="F22" s="4">
        <v>291641</v>
      </c>
    </row>
    <row r="23" spans="1:6" s="2" customFormat="1" x14ac:dyDescent="0.25">
      <c r="A23" s="3"/>
      <c r="B23" s="3" t="s">
        <v>31</v>
      </c>
      <c r="C23" s="3" t="s">
        <v>32</v>
      </c>
      <c r="D23" s="4">
        <v>397000</v>
      </c>
      <c r="E23" s="4">
        <v>194000</v>
      </c>
      <c r="F23" s="4">
        <v>138143</v>
      </c>
    </row>
    <row r="24" spans="1:6" s="2" customFormat="1" x14ac:dyDescent="0.25">
      <c r="A24" s="3"/>
      <c r="B24" s="3" t="s">
        <v>33</v>
      </c>
      <c r="C24" s="3" t="s">
        <v>34</v>
      </c>
      <c r="D24" s="4">
        <f t="shared" ref="D24:F24" si="6">+D25</f>
        <v>79691340</v>
      </c>
      <c r="E24" s="4">
        <f t="shared" si="6"/>
        <v>38866940</v>
      </c>
      <c r="F24" s="4">
        <f t="shared" si="6"/>
        <v>28811071</v>
      </c>
    </row>
    <row r="25" spans="1:6" s="2" customFormat="1" ht="22.5" x14ac:dyDescent="0.25">
      <c r="A25" s="3"/>
      <c r="B25" s="3" t="s">
        <v>35</v>
      </c>
      <c r="C25" s="3" t="s">
        <v>36</v>
      </c>
      <c r="D25" s="4">
        <f t="shared" ref="D25:F25" si="7">D26</f>
        <v>79691340</v>
      </c>
      <c r="E25" s="4">
        <f t="shared" si="7"/>
        <v>38866940</v>
      </c>
      <c r="F25" s="4">
        <f t="shared" si="7"/>
        <v>28811071</v>
      </c>
    </row>
    <row r="26" spans="1:6" s="2" customFormat="1" x14ac:dyDescent="0.25">
      <c r="A26" s="3"/>
      <c r="B26" s="3" t="s">
        <v>37</v>
      </c>
      <c r="C26" s="3" t="s">
        <v>38</v>
      </c>
      <c r="D26" s="4">
        <v>79691340</v>
      </c>
      <c r="E26" s="4">
        <v>38866940</v>
      </c>
      <c r="F26" s="4">
        <v>28811071</v>
      </c>
    </row>
    <row r="27" spans="1:6" s="2" customFormat="1" ht="22.5" x14ac:dyDescent="0.25">
      <c r="A27" s="3"/>
      <c r="B27" s="3" t="s">
        <v>39</v>
      </c>
      <c r="C27" s="3" t="s">
        <v>40</v>
      </c>
      <c r="D27" s="4">
        <f t="shared" ref="D27:F27" si="8">+D28+D30+D32</f>
        <v>3222520</v>
      </c>
      <c r="E27" s="4">
        <f t="shared" si="8"/>
        <v>1943220</v>
      </c>
      <c r="F27" s="4">
        <f t="shared" si="8"/>
        <v>1402154</v>
      </c>
    </row>
    <row r="28" spans="1:6" s="2" customFormat="1" ht="33" x14ac:dyDescent="0.25">
      <c r="A28" s="3"/>
      <c r="B28" s="3" t="s">
        <v>41</v>
      </c>
      <c r="C28" s="3" t="s">
        <v>42</v>
      </c>
      <c r="D28" s="4">
        <f t="shared" ref="D28:F28" si="9">+D29</f>
        <v>1376000</v>
      </c>
      <c r="E28" s="4">
        <f t="shared" si="9"/>
        <v>766300</v>
      </c>
      <c r="F28" s="4">
        <f t="shared" si="9"/>
        <v>631749</v>
      </c>
    </row>
    <row r="29" spans="1:6" s="2" customFormat="1" x14ac:dyDescent="0.25">
      <c r="A29" s="3"/>
      <c r="B29" s="3" t="s">
        <v>43</v>
      </c>
      <c r="C29" s="3" t="s">
        <v>44</v>
      </c>
      <c r="D29" s="4">
        <v>1376000</v>
      </c>
      <c r="E29" s="4">
        <v>766300</v>
      </c>
      <c r="F29" s="4">
        <v>631749</v>
      </c>
    </row>
    <row r="30" spans="1:6" s="2" customFormat="1" x14ac:dyDescent="0.25">
      <c r="A30" s="3"/>
      <c r="B30" s="3" t="s">
        <v>45</v>
      </c>
      <c r="C30" s="3" t="s">
        <v>46</v>
      </c>
      <c r="D30" s="4">
        <f t="shared" ref="D30:F30" si="10">D31</f>
        <v>1671000</v>
      </c>
      <c r="E30" s="4">
        <f t="shared" si="10"/>
        <v>1021400</v>
      </c>
      <c r="F30" s="4">
        <f t="shared" si="10"/>
        <v>757278</v>
      </c>
    </row>
    <row r="31" spans="1:6" s="2" customFormat="1" x14ac:dyDescent="0.25">
      <c r="A31" s="3"/>
      <c r="B31" s="3" t="s">
        <v>47</v>
      </c>
      <c r="C31" s="3" t="s">
        <v>48</v>
      </c>
      <c r="D31" s="4">
        <v>1671000</v>
      </c>
      <c r="E31" s="4">
        <v>1021400</v>
      </c>
      <c r="F31" s="4">
        <v>757278</v>
      </c>
    </row>
    <row r="32" spans="1:6" s="2" customFormat="1" ht="22.5" x14ac:dyDescent="0.25">
      <c r="A32" s="3"/>
      <c r="B32" s="3" t="s">
        <v>49</v>
      </c>
      <c r="C32" s="3" t="s">
        <v>50</v>
      </c>
      <c r="D32" s="4">
        <v>175520</v>
      </c>
      <c r="E32" s="4">
        <v>155520</v>
      </c>
      <c r="F32" s="4">
        <v>13127</v>
      </c>
    </row>
    <row r="34" spans="1:6" ht="18" x14ac:dyDescent="0.25">
      <c r="A34" s="8" t="s">
        <v>51</v>
      </c>
      <c r="B34" s="8"/>
      <c r="C34" s="8"/>
      <c r="D34" s="8"/>
      <c r="E34" s="8"/>
      <c r="F34" s="8"/>
    </row>
    <row r="35" spans="1:6" ht="15.75" thickBot="1" x14ac:dyDescent="0.3"/>
    <row r="36" spans="1:6" ht="15.75" thickBot="1" x14ac:dyDescent="0.3">
      <c r="A36" s="7" t="s">
        <v>2</v>
      </c>
      <c r="B36" s="7"/>
      <c r="C36" s="7" t="s">
        <v>4</v>
      </c>
      <c r="D36" s="7" t="s">
        <v>8</v>
      </c>
      <c r="E36" s="7"/>
      <c r="F36" s="7" t="s">
        <v>9</v>
      </c>
    </row>
    <row r="37" spans="1:6" ht="15.75" thickBot="1" x14ac:dyDescent="0.3">
      <c r="A37" s="7"/>
      <c r="B37" s="7"/>
      <c r="C37" s="7"/>
      <c r="D37" s="7" t="s">
        <v>6</v>
      </c>
      <c r="E37" s="7" t="s">
        <v>7</v>
      </c>
      <c r="F37" s="7"/>
    </row>
    <row r="38" spans="1:6" ht="15.75" thickBot="1" x14ac:dyDescent="0.3">
      <c r="A38" s="7"/>
      <c r="B38" s="7"/>
      <c r="C38" s="7"/>
      <c r="D38" s="7"/>
      <c r="E38" s="7"/>
      <c r="F38" s="7"/>
    </row>
    <row r="39" spans="1:6" ht="15.75" thickBot="1" x14ac:dyDescent="0.3">
      <c r="A39" s="7"/>
      <c r="B39" s="7"/>
      <c r="C39" s="7"/>
      <c r="D39" s="7"/>
      <c r="E39" s="7"/>
      <c r="F39" s="7"/>
    </row>
    <row r="40" spans="1:6" ht="15.75" thickBot="1" x14ac:dyDescent="0.3">
      <c r="A40" s="7"/>
      <c r="B40" s="7"/>
      <c r="C40" s="7"/>
      <c r="D40" s="7"/>
      <c r="E40" s="7"/>
      <c r="F40" s="7"/>
    </row>
    <row r="41" spans="1:6" ht="15.75" thickBot="1" x14ac:dyDescent="0.3">
      <c r="A41" s="7" t="s">
        <v>3</v>
      </c>
      <c r="B41" s="7"/>
      <c r="C41" s="1" t="s">
        <v>5</v>
      </c>
      <c r="D41" s="1">
        <v>3</v>
      </c>
      <c r="E41" s="1">
        <v>4</v>
      </c>
      <c r="F41" s="1">
        <v>7</v>
      </c>
    </row>
    <row r="42" spans="1:6" ht="22.5" x14ac:dyDescent="0.25">
      <c r="A42" s="3"/>
      <c r="B42" s="3" t="s">
        <v>10</v>
      </c>
      <c r="C42" s="3" t="s">
        <v>11</v>
      </c>
      <c r="D42" s="4">
        <v>67071660</v>
      </c>
      <c r="E42" s="4">
        <v>35942860</v>
      </c>
      <c r="F42" s="4">
        <v>30446284</v>
      </c>
    </row>
    <row r="43" spans="1:6" ht="22.5" x14ac:dyDescent="0.25">
      <c r="A43" s="3"/>
      <c r="B43" s="3" t="s">
        <v>52</v>
      </c>
      <c r="C43" s="3" t="s">
        <v>53</v>
      </c>
      <c r="D43" s="4">
        <v>67332450</v>
      </c>
      <c r="E43" s="4">
        <v>36203650</v>
      </c>
      <c r="F43" s="4">
        <v>30789428</v>
      </c>
    </row>
    <row r="44" spans="1:6" ht="22.5" x14ac:dyDescent="0.25">
      <c r="A44" s="3"/>
      <c r="B44" s="3" t="s">
        <v>54</v>
      </c>
      <c r="C44" s="3" t="s">
        <v>55</v>
      </c>
      <c r="D44" s="4">
        <v>49476380</v>
      </c>
      <c r="E44" s="4">
        <v>26074380</v>
      </c>
      <c r="F44" s="4">
        <v>24088330</v>
      </c>
    </row>
    <row r="45" spans="1:6" x14ac:dyDescent="0.25">
      <c r="A45" s="3"/>
      <c r="B45" s="3" t="s">
        <v>56</v>
      </c>
      <c r="C45" s="3" t="s">
        <v>57</v>
      </c>
      <c r="D45" s="4">
        <v>48051580</v>
      </c>
      <c r="E45" s="4">
        <v>25259080</v>
      </c>
      <c r="F45" s="4">
        <v>23562692</v>
      </c>
    </row>
    <row r="46" spans="1:6" x14ac:dyDescent="0.25">
      <c r="A46" s="3"/>
      <c r="B46" s="3" t="s">
        <v>58</v>
      </c>
      <c r="C46" s="3" t="s">
        <v>59</v>
      </c>
      <c r="D46" s="4">
        <v>34538380</v>
      </c>
      <c r="E46" s="4">
        <v>17826380</v>
      </c>
      <c r="F46" s="4">
        <v>16908579</v>
      </c>
    </row>
    <row r="47" spans="1:6" x14ac:dyDescent="0.25">
      <c r="A47" s="3"/>
      <c r="B47" s="3" t="s">
        <v>60</v>
      </c>
      <c r="C47" s="3" t="s">
        <v>61</v>
      </c>
      <c r="D47" s="4">
        <v>5130000</v>
      </c>
      <c r="E47" s="4">
        <v>2730000</v>
      </c>
      <c r="F47" s="4">
        <v>2566912</v>
      </c>
    </row>
    <row r="48" spans="1:6" x14ac:dyDescent="0.25">
      <c r="A48" s="3"/>
      <c r="B48" s="3" t="s">
        <v>62</v>
      </c>
      <c r="C48" s="3" t="s">
        <v>63</v>
      </c>
      <c r="D48" s="4">
        <v>3010000</v>
      </c>
      <c r="E48" s="4">
        <v>1660000</v>
      </c>
      <c r="F48" s="4">
        <v>1493897</v>
      </c>
    </row>
    <row r="49" spans="1:6" x14ac:dyDescent="0.25">
      <c r="A49" s="3"/>
      <c r="B49" s="3" t="s">
        <v>64</v>
      </c>
      <c r="C49" s="3" t="s">
        <v>65</v>
      </c>
      <c r="D49" s="4">
        <v>1650000</v>
      </c>
      <c r="E49" s="4">
        <v>973000</v>
      </c>
      <c r="F49" s="4">
        <v>824974</v>
      </c>
    </row>
    <row r="50" spans="1:6" ht="22.5" x14ac:dyDescent="0.25">
      <c r="A50" s="3"/>
      <c r="B50" s="3" t="s">
        <v>66</v>
      </c>
      <c r="C50" s="3" t="s">
        <v>67</v>
      </c>
      <c r="D50" s="4">
        <v>71500</v>
      </c>
      <c r="E50" s="4">
        <v>43500</v>
      </c>
      <c r="F50" s="4">
        <v>21267</v>
      </c>
    </row>
    <row r="51" spans="1:6" x14ac:dyDescent="0.25">
      <c r="A51" s="3"/>
      <c r="B51" s="3" t="s">
        <v>68</v>
      </c>
      <c r="C51" s="3" t="s">
        <v>69</v>
      </c>
      <c r="D51" s="4">
        <v>12000</v>
      </c>
      <c r="E51" s="4">
        <v>12000</v>
      </c>
      <c r="F51" s="4">
        <v>1165</v>
      </c>
    </row>
    <row r="52" spans="1:6" x14ac:dyDescent="0.25">
      <c r="A52" s="3"/>
      <c r="B52" s="3" t="s">
        <v>70</v>
      </c>
      <c r="C52" s="3" t="s">
        <v>71</v>
      </c>
      <c r="D52" s="4">
        <v>1035500</v>
      </c>
      <c r="E52" s="4">
        <v>641000</v>
      </c>
      <c r="F52" s="4">
        <v>521652</v>
      </c>
    </row>
    <row r="53" spans="1:6" x14ac:dyDescent="0.25">
      <c r="A53" s="3"/>
      <c r="B53" s="3" t="s">
        <v>72</v>
      </c>
      <c r="C53" s="3" t="s">
        <v>73</v>
      </c>
      <c r="D53" s="4">
        <v>2604200</v>
      </c>
      <c r="E53" s="4">
        <v>1373200</v>
      </c>
      <c r="F53" s="4">
        <v>1224246</v>
      </c>
    </row>
    <row r="54" spans="1:6" ht="22.5" x14ac:dyDescent="0.25">
      <c r="A54" s="3"/>
      <c r="B54" s="3" t="s">
        <v>74</v>
      </c>
      <c r="C54" s="3" t="s">
        <v>75</v>
      </c>
      <c r="D54" s="4">
        <v>271800</v>
      </c>
      <c r="E54" s="4">
        <v>228800</v>
      </c>
      <c r="F54" s="4">
        <v>0</v>
      </c>
    </row>
    <row r="55" spans="1:6" x14ac:dyDescent="0.25">
      <c r="A55" s="3"/>
      <c r="B55" s="3" t="s">
        <v>76</v>
      </c>
      <c r="C55" s="3" t="s">
        <v>77</v>
      </c>
      <c r="D55" s="4">
        <v>271800</v>
      </c>
      <c r="E55" s="4">
        <v>228800</v>
      </c>
      <c r="F55" s="4">
        <v>0</v>
      </c>
    </row>
    <row r="56" spans="1:6" x14ac:dyDescent="0.25">
      <c r="A56" s="3"/>
      <c r="B56" s="3" t="s">
        <v>78</v>
      </c>
      <c r="C56" s="3" t="s">
        <v>79</v>
      </c>
      <c r="D56" s="4">
        <v>1153000</v>
      </c>
      <c r="E56" s="4">
        <v>586500</v>
      </c>
      <c r="F56" s="4">
        <v>525638</v>
      </c>
    </row>
    <row r="57" spans="1:6" x14ac:dyDescent="0.25">
      <c r="A57" s="3"/>
      <c r="B57" s="3" t="s">
        <v>80</v>
      </c>
      <c r="C57" s="3" t="s">
        <v>81</v>
      </c>
      <c r="D57" s="4">
        <v>1153000</v>
      </c>
      <c r="E57" s="4">
        <v>586500</v>
      </c>
      <c r="F57" s="4">
        <v>525638</v>
      </c>
    </row>
    <row r="58" spans="1:6" ht="22.5" x14ac:dyDescent="0.25">
      <c r="A58" s="3"/>
      <c r="B58" s="3" t="s">
        <v>82</v>
      </c>
      <c r="C58" s="3" t="s">
        <v>14</v>
      </c>
      <c r="D58" s="4">
        <v>17120070</v>
      </c>
      <c r="E58" s="4">
        <v>9714670</v>
      </c>
      <c r="F58" s="4">
        <v>6319749</v>
      </c>
    </row>
    <row r="59" spans="1:6" x14ac:dyDescent="0.25">
      <c r="A59" s="3"/>
      <c r="B59" s="3" t="s">
        <v>83</v>
      </c>
      <c r="C59" s="3" t="s">
        <v>84</v>
      </c>
      <c r="D59" s="4">
        <v>8306370</v>
      </c>
      <c r="E59" s="4">
        <v>5002270</v>
      </c>
      <c r="F59" s="4">
        <v>3335632</v>
      </c>
    </row>
    <row r="60" spans="1:6" x14ac:dyDescent="0.25">
      <c r="A60" s="3"/>
      <c r="B60" s="3" t="s">
        <v>85</v>
      </c>
      <c r="C60" s="3" t="s">
        <v>86</v>
      </c>
      <c r="D60" s="4">
        <v>124000</v>
      </c>
      <c r="E60" s="4">
        <v>59000</v>
      </c>
      <c r="F60" s="4">
        <v>45525</v>
      </c>
    </row>
    <row r="61" spans="1:6" x14ac:dyDescent="0.25">
      <c r="A61" s="3"/>
      <c r="B61" s="3" t="s">
        <v>87</v>
      </c>
      <c r="C61" s="3" t="s">
        <v>88</v>
      </c>
      <c r="D61" s="4">
        <v>395000</v>
      </c>
      <c r="E61" s="4">
        <v>230000</v>
      </c>
      <c r="F61" s="4">
        <v>163022</v>
      </c>
    </row>
    <row r="62" spans="1:6" x14ac:dyDescent="0.25">
      <c r="A62" s="3"/>
      <c r="B62" s="3" t="s">
        <v>89</v>
      </c>
      <c r="C62" s="3" t="s">
        <v>90</v>
      </c>
      <c r="D62" s="4">
        <v>1750000</v>
      </c>
      <c r="E62" s="4">
        <v>999700</v>
      </c>
      <c r="F62" s="4">
        <v>742294</v>
      </c>
    </row>
    <row r="63" spans="1:6" x14ac:dyDescent="0.25">
      <c r="A63" s="3"/>
      <c r="B63" s="3" t="s">
        <v>91</v>
      </c>
      <c r="C63" s="3" t="s">
        <v>92</v>
      </c>
      <c r="D63" s="4">
        <v>624000</v>
      </c>
      <c r="E63" s="4">
        <v>345700</v>
      </c>
      <c r="F63" s="4">
        <v>312984</v>
      </c>
    </row>
    <row r="64" spans="1:6" x14ac:dyDescent="0.25">
      <c r="A64" s="3"/>
      <c r="B64" s="3" t="s">
        <v>93</v>
      </c>
      <c r="C64" s="3" t="s">
        <v>94</v>
      </c>
      <c r="D64" s="4">
        <v>55650</v>
      </c>
      <c r="E64" s="4">
        <v>38150</v>
      </c>
      <c r="F64" s="4">
        <v>8148</v>
      </c>
    </row>
    <row r="65" spans="1:14" x14ac:dyDescent="0.25">
      <c r="A65" s="3"/>
      <c r="B65" s="3" t="s">
        <v>95</v>
      </c>
      <c r="C65" s="3" t="s">
        <v>96</v>
      </c>
      <c r="D65" s="4">
        <v>1009800</v>
      </c>
      <c r="E65" s="4">
        <v>900800</v>
      </c>
      <c r="F65" s="4">
        <v>95059</v>
      </c>
    </row>
    <row r="66" spans="1:14" x14ac:dyDescent="0.25">
      <c r="A66" s="3"/>
      <c r="B66" s="3" t="s">
        <v>97</v>
      </c>
      <c r="C66" s="3" t="s">
        <v>98</v>
      </c>
      <c r="D66" s="4">
        <v>12500</v>
      </c>
      <c r="E66" s="4">
        <v>6500</v>
      </c>
      <c r="F66" s="4">
        <v>1657</v>
      </c>
    </row>
    <row r="67" spans="1:14" x14ac:dyDescent="0.25">
      <c r="A67" s="3"/>
      <c r="B67" s="3" t="s">
        <v>99</v>
      </c>
      <c r="C67" s="3" t="s">
        <v>100</v>
      </c>
      <c r="D67" s="4">
        <v>69050</v>
      </c>
      <c r="E67" s="4">
        <v>40750</v>
      </c>
      <c r="F67" s="4">
        <v>27938</v>
      </c>
    </row>
    <row r="68" spans="1:14" ht="22.5" x14ac:dyDescent="0.25">
      <c r="A68" s="3"/>
      <c r="B68" s="3" t="s">
        <v>101</v>
      </c>
      <c r="C68" s="3" t="s">
        <v>102</v>
      </c>
      <c r="D68" s="4">
        <v>2934460</v>
      </c>
      <c r="E68" s="4">
        <v>1542460</v>
      </c>
      <c r="F68" s="4">
        <v>1424968</v>
      </c>
    </row>
    <row r="69" spans="1:14" ht="22.5" x14ac:dyDescent="0.25">
      <c r="A69" s="3"/>
      <c r="B69" s="3" t="s">
        <v>103</v>
      </c>
      <c r="C69" s="3" t="s">
        <v>104</v>
      </c>
      <c r="D69" s="4">
        <v>1331910</v>
      </c>
      <c r="E69" s="4">
        <v>839210</v>
      </c>
      <c r="F69" s="4">
        <v>514037</v>
      </c>
    </row>
    <row r="70" spans="1:14" x14ac:dyDescent="0.25">
      <c r="A70" s="3"/>
      <c r="B70" s="3" t="s">
        <v>105</v>
      </c>
      <c r="C70" s="3" t="s">
        <v>106</v>
      </c>
      <c r="D70" s="4">
        <v>411000</v>
      </c>
      <c r="E70" s="4">
        <v>221900</v>
      </c>
      <c r="F70" s="4">
        <v>52527</v>
      </c>
    </row>
    <row r="71" spans="1:14" x14ac:dyDescent="0.25">
      <c r="A71" s="3"/>
      <c r="B71" s="3" t="s">
        <v>107</v>
      </c>
      <c r="C71" s="3" t="s">
        <v>108</v>
      </c>
      <c r="D71" s="4">
        <v>2364000</v>
      </c>
      <c r="E71" s="4">
        <v>1176000</v>
      </c>
      <c r="F71" s="4">
        <v>897140</v>
      </c>
      <c r="K71" s="5"/>
      <c r="L71" s="5"/>
      <c r="M71" s="5"/>
      <c r="N71" s="5"/>
    </row>
    <row r="72" spans="1:14" x14ac:dyDescent="0.25">
      <c r="A72" s="3"/>
      <c r="B72" s="3" t="s">
        <v>109</v>
      </c>
      <c r="C72" s="3" t="s">
        <v>110</v>
      </c>
      <c r="D72" s="4">
        <v>2359000</v>
      </c>
      <c r="E72" s="4">
        <v>1174000</v>
      </c>
      <c r="F72" s="4">
        <v>896207</v>
      </c>
    </row>
    <row r="73" spans="1:14" x14ac:dyDescent="0.25">
      <c r="A73" s="3"/>
      <c r="B73" s="3" t="s">
        <v>112</v>
      </c>
      <c r="C73" s="3" t="s">
        <v>113</v>
      </c>
      <c r="D73" s="4">
        <v>5000</v>
      </c>
      <c r="E73" s="4">
        <v>2000</v>
      </c>
      <c r="F73" s="4">
        <v>933</v>
      </c>
    </row>
    <row r="74" spans="1:14" ht="22.5" x14ac:dyDescent="0.25">
      <c r="A74" s="3"/>
      <c r="B74" s="3" t="s">
        <v>114</v>
      </c>
      <c r="C74" s="3" t="s">
        <v>115</v>
      </c>
      <c r="D74" s="4">
        <v>4283000</v>
      </c>
      <c r="E74" s="4">
        <v>2120500</v>
      </c>
      <c r="F74" s="4">
        <v>1510042</v>
      </c>
    </row>
    <row r="75" spans="1:14" x14ac:dyDescent="0.25">
      <c r="A75" s="3"/>
      <c r="B75" s="3" t="s">
        <v>116</v>
      </c>
      <c r="C75" s="3" t="s">
        <v>117</v>
      </c>
      <c r="D75" s="4">
        <v>3260000</v>
      </c>
      <c r="E75" s="4">
        <v>1585000</v>
      </c>
      <c r="F75" s="4">
        <v>1139570</v>
      </c>
    </row>
    <row r="76" spans="1:14" x14ac:dyDescent="0.25">
      <c r="A76" s="3"/>
      <c r="B76" s="3" t="s">
        <v>119</v>
      </c>
      <c r="C76" s="3" t="s">
        <v>120</v>
      </c>
      <c r="D76" s="4">
        <v>730000</v>
      </c>
      <c r="E76" s="4">
        <v>376000</v>
      </c>
      <c r="F76" s="4">
        <v>257563</v>
      </c>
    </row>
    <row r="77" spans="1:14" x14ac:dyDescent="0.25">
      <c r="A77" s="3"/>
      <c r="B77" s="3" t="s">
        <v>121</v>
      </c>
      <c r="C77" s="3" t="s">
        <v>122</v>
      </c>
      <c r="D77" s="4">
        <v>110000</v>
      </c>
      <c r="E77" s="4">
        <v>60000</v>
      </c>
      <c r="F77" s="4">
        <v>38274</v>
      </c>
    </row>
    <row r="78" spans="1:14" x14ac:dyDescent="0.25">
      <c r="A78" s="3"/>
      <c r="B78" s="3" t="s">
        <v>123</v>
      </c>
      <c r="C78" s="3" t="s">
        <v>124</v>
      </c>
      <c r="D78" s="4">
        <v>183000</v>
      </c>
      <c r="E78" s="4">
        <v>99500</v>
      </c>
      <c r="F78" s="4">
        <v>74635</v>
      </c>
    </row>
    <row r="79" spans="1:14" ht="22.5" x14ac:dyDescent="0.25">
      <c r="A79" s="3"/>
      <c r="B79" s="3" t="s">
        <v>125</v>
      </c>
      <c r="C79" s="3" t="s">
        <v>126</v>
      </c>
      <c r="D79" s="4">
        <v>706700</v>
      </c>
      <c r="E79" s="4">
        <v>446200</v>
      </c>
      <c r="F79" s="4">
        <v>156517</v>
      </c>
    </row>
    <row r="80" spans="1:14" x14ac:dyDescent="0.25">
      <c r="A80" s="3"/>
      <c r="B80" s="3" t="s">
        <v>127</v>
      </c>
      <c r="C80" s="3" t="s">
        <v>128</v>
      </c>
      <c r="D80" s="4">
        <v>72000</v>
      </c>
      <c r="E80" s="4">
        <v>27000</v>
      </c>
      <c r="F80" s="4">
        <v>3671</v>
      </c>
    </row>
    <row r="81" spans="1:6" x14ac:dyDescent="0.25">
      <c r="A81" s="3"/>
      <c r="B81" s="3" t="s">
        <v>129</v>
      </c>
      <c r="C81" s="3" t="s">
        <v>130</v>
      </c>
      <c r="D81" s="4">
        <v>130000</v>
      </c>
      <c r="E81" s="4">
        <v>85000</v>
      </c>
      <c r="F81" s="4">
        <v>9922</v>
      </c>
    </row>
    <row r="82" spans="1:6" x14ac:dyDescent="0.25">
      <c r="A82" s="3"/>
      <c r="B82" s="3" t="s">
        <v>131</v>
      </c>
      <c r="C82" s="3" t="s">
        <v>132</v>
      </c>
      <c r="D82" s="4">
        <v>504700</v>
      </c>
      <c r="E82" s="4">
        <v>334200</v>
      </c>
      <c r="F82" s="4">
        <v>142924</v>
      </c>
    </row>
    <row r="83" spans="1:6" ht="22.5" x14ac:dyDescent="0.25">
      <c r="A83" s="3"/>
      <c r="B83" s="3" t="s">
        <v>133</v>
      </c>
      <c r="C83" s="3" t="s">
        <v>134</v>
      </c>
      <c r="D83" s="4">
        <v>73500</v>
      </c>
      <c r="E83" s="4">
        <v>57000</v>
      </c>
      <c r="F83" s="4">
        <v>43349</v>
      </c>
    </row>
    <row r="84" spans="1:6" x14ac:dyDescent="0.25">
      <c r="A84" s="3"/>
      <c r="B84" s="3" t="s">
        <v>135</v>
      </c>
      <c r="C84" s="3" t="s">
        <v>136</v>
      </c>
      <c r="D84" s="4">
        <v>50000</v>
      </c>
      <c r="E84" s="4">
        <v>33500</v>
      </c>
      <c r="F84" s="4">
        <v>19849</v>
      </c>
    </row>
    <row r="85" spans="1:6" x14ac:dyDescent="0.25">
      <c r="A85" s="3"/>
      <c r="B85" s="3" t="s">
        <v>137</v>
      </c>
      <c r="C85" s="3" t="s">
        <v>138</v>
      </c>
      <c r="D85" s="4">
        <v>23500</v>
      </c>
      <c r="E85" s="4">
        <v>23500</v>
      </c>
      <c r="F85" s="4">
        <v>23500</v>
      </c>
    </row>
    <row r="86" spans="1:6" x14ac:dyDescent="0.25">
      <c r="A86" s="3"/>
      <c r="B86" s="3" t="s">
        <v>140</v>
      </c>
      <c r="C86" s="3" t="s">
        <v>141</v>
      </c>
      <c r="D86" s="4">
        <v>12500</v>
      </c>
      <c r="E86" s="4">
        <v>11000</v>
      </c>
      <c r="F86" s="4">
        <v>1017</v>
      </c>
    </row>
    <row r="87" spans="1:6" x14ac:dyDescent="0.25">
      <c r="A87" s="3"/>
      <c r="B87" s="3" t="s">
        <v>142</v>
      </c>
      <c r="C87" s="3" t="s">
        <v>143</v>
      </c>
      <c r="D87" s="4">
        <v>85000</v>
      </c>
      <c r="E87" s="4">
        <v>85000</v>
      </c>
      <c r="F87" s="4">
        <v>0</v>
      </c>
    </row>
    <row r="88" spans="1:6" x14ac:dyDescent="0.25">
      <c r="A88" s="3"/>
      <c r="B88" s="3" t="s">
        <v>144</v>
      </c>
      <c r="C88" s="3" t="s">
        <v>145</v>
      </c>
      <c r="D88" s="4">
        <v>33500</v>
      </c>
      <c r="E88" s="4">
        <v>19500</v>
      </c>
      <c r="F88" s="4">
        <v>910</v>
      </c>
    </row>
    <row r="89" spans="1:6" x14ac:dyDescent="0.25">
      <c r="A89" s="3"/>
      <c r="B89" s="3" t="s">
        <v>146</v>
      </c>
      <c r="C89" s="3" t="s">
        <v>147</v>
      </c>
      <c r="D89" s="4">
        <v>68000</v>
      </c>
      <c r="E89" s="4">
        <v>42500</v>
      </c>
      <c r="F89" s="4">
        <v>23459</v>
      </c>
    </row>
    <row r="90" spans="1:6" ht="33" x14ac:dyDescent="0.25">
      <c r="A90" s="3"/>
      <c r="B90" s="3" t="s">
        <v>148</v>
      </c>
      <c r="C90" s="3" t="s">
        <v>149</v>
      </c>
      <c r="D90" s="4">
        <v>776500</v>
      </c>
      <c r="E90" s="4">
        <v>532800</v>
      </c>
      <c r="F90" s="4">
        <v>299156</v>
      </c>
    </row>
    <row r="91" spans="1:6" x14ac:dyDescent="0.25">
      <c r="A91" s="3"/>
      <c r="B91" s="3" t="s">
        <v>150</v>
      </c>
      <c r="C91" s="3" t="s">
        <v>151</v>
      </c>
      <c r="D91" s="4">
        <v>11500</v>
      </c>
      <c r="E91" s="4">
        <v>4800</v>
      </c>
      <c r="F91" s="4">
        <v>288</v>
      </c>
    </row>
    <row r="92" spans="1:6" x14ac:dyDescent="0.25">
      <c r="A92" s="3"/>
      <c r="B92" s="3" t="s">
        <v>152</v>
      </c>
      <c r="C92" s="3" t="s">
        <v>153</v>
      </c>
      <c r="D92" s="4">
        <v>5000</v>
      </c>
      <c r="E92" s="4">
        <v>2000</v>
      </c>
      <c r="F92" s="4">
        <v>100</v>
      </c>
    </row>
    <row r="93" spans="1:6" x14ac:dyDescent="0.25">
      <c r="A93" s="3"/>
      <c r="B93" s="3" t="s">
        <v>154</v>
      </c>
      <c r="C93" s="3" t="s">
        <v>155</v>
      </c>
      <c r="D93" s="4">
        <v>760000</v>
      </c>
      <c r="E93" s="4">
        <v>526000</v>
      </c>
      <c r="F93" s="4">
        <v>298768</v>
      </c>
    </row>
    <row r="94" spans="1:6" ht="43.5" x14ac:dyDescent="0.25">
      <c r="A94" s="3"/>
      <c r="B94" s="3" t="s">
        <v>156</v>
      </c>
      <c r="C94" s="3" t="s">
        <v>118</v>
      </c>
      <c r="D94" s="4">
        <v>736000</v>
      </c>
      <c r="E94" s="4">
        <v>414600</v>
      </c>
      <c r="F94" s="4">
        <v>381349</v>
      </c>
    </row>
    <row r="95" spans="1:6" x14ac:dyDescent="0.25">
      <c r="A95" s="3"/>
      <c r="B95" s="3" t="s">
        <v>157</v>
      </c>
      <c r="C95" s="3" t="s">
        <v>158</v>
      </c>
      <c r="D95" s="4">
        <v>320000</v>
      </c>
      <c r="E95" s="4">
        <v>203600</v>
      </c>
      <c r="F95" s="4">
        <v>173001</v>
      </c>
    </row>
    <row r="96" spans="1:6" ht="22.5" x14ac:dyDescent="0.25">
      <c r="A96" s="3"/>
      <c r="B96" s="3" t="s">
        <v>159</v>
      </c>
      <c r="C96" s="3" t="s">
        <v>160</v>
      </c>
      <c r="D96" s="4">
        <v>416000</v>
      </c>
      <c r="E96" s="4">
        <v>211000</v>
      </c>
      <c r="F96" s="4">
        <v>208348</v>
      </c>
    </row>
    <row r="97" spans="1:6" ht="22.5" x14ac:dyDescent="0.25">
      <c r="A97" s="3"/>
      <c r="B97" s="3" t="s">
        <v>161</v>
      </c>
      <c r="C97" s="3" t="s">
        <v>162</v>
      </c>
      <c r="D97" s="4">
        <v>-260790</v>
      </c>
      <c r="E97" s="4">
        <v>-260790</v>
      </c>
      <c r="F97" s="4">
        <v>-343144</v>
      </c>
    </row>
    <row r="98" spans="1:6" ht="22.5" x14ac:dyDescent="0.25">
      <c r="A98" s="3"/>
      <c r="B98" s="3" t="s">
        <v>163</v>
      </c>
      <c r="C98" s="3" t="s">
        <v>164</v>
      </c>
      <c r="D98" s="4">
        <v>-260790</v>
      </c>
      <c r="E98" s="4">
        <v>-260790</v>
      </c>
      <c r="F98" s="4">
        <v>-343144</v>
      </c>
    </row>
    <row r="99" spans="1:6" ht="22.5" x14ac:dyDescent="0.25">
      <c r="A99" s="3"/>
      <c r="B99" s="3" t="s">
        <v>165</v>
      </c>
      <c r="C99" s="3" t="s">
        <v>166</v>
      </c>
      <c r="D99" s="4">
        <v>-260790</v>
      </c>
      <c r="E99" s="4">
        <v>-260790</v>
      </c>
      <c r="F99" s="4">
        <v>-343144</v>
      </c>
    </row>
    <row r="100" spans="1:6" ht="22.5" x14ac:dyDescent="0.25">
      <c r="A100" s="3"/>
      <c r="B100" s="3" t="s">
        <v>167</v>
      </c>
      <c r="C100" s="3" t="s">
        <v>168</v>
      </c>
      <c r="D100" s="4">
        <v>-260790</v>
      </c>
      <c r="E100" s="4">
        <v>-260790</v>
      </c>
      <c r="F100" s="4">
        <v>-343144</v>
      </c>
    </row>
    <row r="102" spans="1:6" ht="18" x14ac:dyDescent="0.25">
      <c r="A102" s="8" t="s">
        <v>169</v>
      </c>
      <c r="B102" s="8"/>
      <c r="C102" s="8"/>
      <c r="D102" s="8"/>
      <c r="E102" s="8"/>
      <c r="F102" s="8"/>
    </row>
    <row r="103" spans="1:6" ht="15.75" thickBot="1" x14ac:dyDescent="0.3"/>
    <row r="104" spans="1:6" ht="15.75" thickBot="1" x14ac:dyDescent="0.3">
      <c r="A104" s="7" t="s">
        <v>2</v>
      </c>
      <c r="B104" s="7"/>
      <c r="C104" s="7" t="s">
        <v>4</v>
      </c>
      <c r="D104" s="7" t="s">
        <v>8</v>
      </c>
      <c r="E104" s="7"/>
      <c r="F104" s="7" t="s">
        <v>9</v>
      </c>
    </row>
    <row r="105" spans="1:6" ht="15.75" thickBot="1" x14ac:dyDescent="0.3">
      <c r="A105" s="7"/>
      <c r="B105" s="7"/>
      <c r="C105" s="7"/>
      <c r="D105" s="7" t="s">
        <v>6</v>
      </c>
      <c r="E105" s="7" t="s">
        <v>7</v>
      </c>
      <c r="F105" s="7"/>
    </row>
    <row r="106" spans="1:6" ht="15.75" thickBot="1" x14ac:dyDescent="0.3">
      <c r="A106" s="7"/>
      <c r="B106" s="7"/>
      <c r="C106" s="7"/>
      <c r="D106" s="7"/>
      <c r="E106" s="7"/>
      <c r="F106" s="7"/>
    </row>
    <row r="107" spans="1:6" ht="15.75" thickBot="1" x14ac:dyDescent="0.3">
      <c r="A107" s="7"/>
      <c r="B107" s="7"/>
      <c r="C107" s="7"/>
      <c r="D107" s="7"/>
      <c r="E107" s="7"/>
      <c r="F107" s="7"/>
    </row>
    <row r="108" spans="1:6" ht="15.75" thickBot="1" x14ac:dyDescent="0.3">
      <c r="A108" s="7"/>
      <c r="B108" s="7"/>
      <c r="C108" s="7"/>
      <c r="D108" s="7"/>
      <c r="E108" s="7"/>
      <c r="F108" s="7"/>
    </row>
    <row r="109" spans="1:6" ht="15.75" thickBot="1" x14ac:dyDescent="0.3">
      <c r="A109" s="7" t="s">
        <v>3</v>
      </c>
      <c r="B109" s="7"/>
      <c r="C109" s="1" t="s">
        <v>5</v>
      </c>
      <c r="D109" s="1">
        <v>3</v>
      </c>
      <c r="E109" s="1">
        <v>4</v>
      </c>
      <c r="F109" s="1">
        <v>7</v>
      </c>
    </row>
    <row r="110" spans="1:6" ht="22.5" x14ac:dyDescent="0.25">
      <c r="A110" s="3"/>
      <c r="B110" s="3" t="s">
        <v>10</v>
      </c>
      <c r="C110" s="3" t="s">
        <v>11</v>
      </c>
      <c r="D110" s="4">
        <v>17287100</v>
      </c>
      <c r="E110" s="4">
        <v>5727200</v>
      </c>
      <c r="F110" s="4">
        <v>252534</v>
      </c>
    </row>
    <row r="111" spans="1:6" ht="33" x14ac:dyDescent="0.25">
      <c r="A111" s="3"/>
      <c r="B111" s="3" t="s">
        <v>170</v>
      </c>
      <c r="C111" s="3" t="s">
        <v>111</v>
      </c>
      <c r="D111" s="4">
        <v>13579200</v>
      </c>
      <c r="E111" s="4">
        <v>2049800</v>
      </c>
      <c r="F111" s="4">
        <v>100812</v>
      </c>
    </row>
    <row r="112" spans="1:6" ht="33" x14ac:dyDescent="0.25">
      <c r="A112" s="3"/>
      <c r="B112" s="3" t="s">
        <v>171</v>
      </c>
      <c r="C112" s="3" t="s">
        <v>172</v>
      </c>
      <c r="D112" s="4">
        <v>13579200</v>
      </c>
      <c r="E112" s="4">
        <v>2049800</v>
      </c>
      <c r="F112" s="4">
        <v>100812</v>
      </c>
    </row>
    <row r="113" spans="1:6" x14ac:dyDescent="0.25">
      <c r="A113" s="3"/>
      <c r="B113" s="3" t="s">
        <v>173</v>
      </c>
      <c r="C113" s="3" t="s">
        <v>174</v>
      </c>
      <c r="D113" s="4">
        <v>1990700</v>
      </c>
      <c r="E113" s="4">
        <v>461300</v>
      </c>
      <c r="F113" s="4">
        <v>15126</v>
      </c>
    </row>
    <row r="114" spans="1:6" x14ac:dyDescent="0.25">
      <c r="A114" s="3"/>
      <c r="B114" s="3" t="s">
        <v>175</v>
      </c>
      <c r="C114" s="3" t="s">
        <v>176</v>
      </c>
      <c r="D114" s="4">
        <v>11281000</v>
      </c>
      <c r="E114" s="4">
        <v>1281000</v>
      </c>
      <c r="F114" s="4">
        <v>85686</v>
      </c>
    </row>
    <row r="115" spans="1:6" x14ac:dyDescent="0.25">
      <c r="A115" s="3"/>
      <c r="B115" s="3" t="s">
        <v>177</v>
      </c>
      <c r="C115" s="3" t="s">
        <v>178</v>
      </c>
      <c r="D115" s="4">
        <v>307500</v>
      </c>
      <c r="E115" s="4">
        <v>307500</v>
      </c>
      <c r="F115" s="4">
        <v>0</v>
      </c>
    </row>
    <row r="116" spans="1:6" x14ac:dyDescent="0.25">
      <c r="A116" s="3"/>
      <c r="B116" s="3" t="s">
        <v>179</v>
      </c>
      <c r="C116" s="3" t="s">
        <v>180</v>
      </c>
      <c r="D116" s="4">
        <v>3707900</v>
      </c>
      <c r="E116" s="4">
        <v>3677400</v>
      </c>
      <c r="F116" s="4">
        <v>151722</v>
      </c>
    </row>
    <row r="117" spans="1:6" ht="22.5" x14ac:dyDescent="0.25">
      <c r="A117" s="3"/>
      <c r="B117" s="3" t="s">
        <v>181</v>
      </c>
      <c r="C117" s="3" t="s">
        <v>139</v>
      </c>
      <c r="D117" s="4">
        <v>3707900</v>
      </c>
      <c r="E117" s="4">
        <v>3677400</v>
      </c>
      <c r="F117" s="4">
        <v>151722</v>
      </c>
    </row>
    <row r="118" spans="1:6" x14ac:dyDescent="0.25">
      <c r="A118" s="3"/>
      <c r="B118" s="3" t="s">
        <v>182</v>
      </c>
      <c r="C118" s="3" t="s">
        <v>183</v>
      </c>
      <c r="D118" s="4">
        <v>1535050</v>
      </c>
      <c r="E118" s="4">
        <v>1504550</v>
      </c>
      <c r="F118" s="4">
        <v>151722</v>
      </c>
    </row>
    <row r="119" spans="1:6" x14ac:dyDescent="0.25">
      <c r="A119" s="3"/>
      <c r="B119" s="3" t="s">
        <v>184</v>
      </c>
      <c r="C119" s="3" t="s">
        <v>185</v>
      </c>
      <c r="D119" s="4">
        <v>366500</v>
      </c>
      <c r="E119" s="4">
        <v>366500</v>
      </c>
      <c r="F119" s="4">
        <v>151722</v>
      </c>
    </row>
    <row r="120" spans="1:6" x14ac:dyDescent="0.25">
      <c r="A120" s="3"/>
      <c r="B120" s="3" t="s">
        <v>186</v>
      </c>
      <c r="C120" s="3" t="s">
        <v>187</v>
      </c>
      <c r="D120" s="4">
        <v>926850</v>
      </c>
      <c r="E120" s="4">
        <v>896350</v>
      </c>
      <c r="F120" s="4">
        <v>0</v>
      </c>
    </row>
    <row r="121" spans="1:6" ht="22.5" x14ac:dyDescent="0.25">
      <c r="A121" s="3"/>
      <c r="B121" s="3" t="s">
        <v>188</v>
      </c>
      <c r="C121" s="3" t="s">
        <v>189</v>
      </c>
      <c r="D121" s="4">
        <v>24000</v>
      </c>
      <c r="E121" s="4">
        <v>24000</v>
      </c>
      <c r="F121" s="4">
        <v>0</v>
      </c>
    </row>
    <row r="122" spans="1:6" x14ac:dyDescent="0.25">
      <c r="A122" s="3"/>
      <c r="B122" s="3" t="s">
        <v>190</v>
      </c>
      <c r="C122" s="3" t="s">
        <v>191</v>
      </c>
      <c r="D122" s="4">
        <v>217700</v>
      </c>
      <c r="E122" s="4">
        <v>217700</v>
      </c>
      <c r="F122" s="4">
        <v>0</v>
      </c>
    </row>
    <row r="123" spans="1:6" x14ac:dyDescent="0.25">
      <c r="A123" s="3"/>
      <c r="B123" s="3" t="s">
        <v>192</v>
      </c>
      <c r="C123" s="3" t="s">
        <v>193</v>
      </c>
      <c r="D123" s="4">
        <v>2172850</v>
      </c>
      <c r="E123" s="4">
        <v>2172850</v>
      </c>
      <c r="F123" s="4">
        <v>0</v>
      </c>
    </row>
    <row r="124" spans="1:6" ht="22.5" x14ac:dyDescent="0.25">
      <c r="A124" s="3"/>
      <c r="B124" s="3" t="s">
        <v>12</v>
      </c>
      <c r="C124" s="3" t="s">
        <v>13</v>
      </c>
      <c r="D124" s="4">
        <v>17287100</v>
      </c>
      <c r="E124" s="4">
        <v>5727200</v>
      </c>
      <c r="F124" s="4">
        <v>252534</v>
      </c>
    </row>
    <row r="125" spans="1:6" ht="22.5" x14ac:dyDescent="0.25">
      <c r="A125" s="3"/>
      <c r="B125" s="3" t="s">
        <v>15</v>
      </c>
      <c r="C125" s="3" t="s">
        <v>16</v>
      </c>
      <c r="D125" s="4">
        <v>122400</v>
      </c>
      <c r="E125" s="4">
        <v>122400</v>
      </c>
      <c r="F125" s="4">
        <v>0</v>
      </c>
    </row>
    <row r="126" spans="1:6" x14ac:dyDescent="0.25">
      <c r="A126" s="3"/>
      <c r="B126" s="3" t="s">
        <v>179</v>
      </c>
      <c r="C126" s="3" t="s">
        <v>180</v>
      </c>
      <c r="D126" s="4">
        <v>122400</v>
      </c>
      <c r="E126" s="4">
        <v>122400</v>
      </c>
      <c r="F126" s="4">
        <v>0</v>
      </c>
    </row>
    <row r="127" spans="1:6" ht="22.5" x14ac:dyDescent="0.25">
      <c r="A127" s="3"/>
      <c r="B127" s="3" t="s">
        <v>181</v>
      </c>
      <c r="C127" s="3" t="s">
        <v>139</v>
      </c>
      <c r="D127" s="4">
        <v>122400</v>
      </c>
      <c r="E127" s="4">
        <v>122400</v>
      </c>
      <c r="F127" s="4">
        <v>0</v>
      </c>
    </row>
    <row r="128" spans="1:6" x14ac:dyDescent="0.25">
      <c r="A128" s="3"/>
      <c r="B128" s="3" t="s">
        <v>182</v>
      </c>
      <c r="C128" s="3" t="s">
        <v>183</v>
      </c>
      <c r="D128" s="4">
        <v>122400</v>
      </c>
      <c r="E128" s="4">
        <v>122400</v>
      </c>
      <c r="F128" s="4">
        <v>0</v>
      </c>
    </row>
    <row r="129" spans="1:6" x14ac:dyDescent="0.25">
      <c r="A129" s="3"/>
      <c r="B129" s="3" t="s">
        <v>184</v>
      </c>
      <c r="C129" s="3" t="s">
        <v>185</v>
      </c>
      <c r="D129" s="4">
        <v>0</v>
      </c>
      <c r="E129" s="4">
        <v>0</v>
      </c>
      <c r="F129" s="4">
        <v>0</v>
      </c>
    </row>
    <row r="130" spans="1:6" x14ac:dyDescent="0.25">
      <c r="A130" s="3"/>
      <c r="B130" s="3" t="s">
        <v>186</v>
      </c>
      <c r="C130" s="3" t="s">
        <v>187</v>
      </c>
      <c r="D130" s="4">
        <v>0</v>
      </c>
      <c r="E130" s="4">
        <v>0</v>
      </c>
      <c r="F130" s="4">
        <v>0</v>
      </c>
    </row>
    <row r="131" spans="1:6" ht="22.5" x14ac:dyDescent="0.25">
      <c r="A131" s="3"/>
      <c r="B131" s="3" t="s">
        <v>188</v>
      </c>
      <c r="C131" s="3" t="s">
        <v>189</v>
      </c>
      <c r="D131" s="4">
        <v>24000</v>
      </c>
      <c r="E131" s="4">
        <v>24000</v>
      </c>
      <c r="F131" s="4">
        <v>0</v>
      </c>
    </row>
    <row r="132" spans="1:6" x14ac:dyDescent="0.25">
      <c r="A132" s="3"/>
      <c r="B132" s="3" t="s">
        <v>190</v>
      </c>
      <c r="C132" s="3" t="s">
        <v>191</v>
      </c>
      <c r="D132" s="4">
        <v>98400</v>
      </c>
      <c r="E132" s="4">
        <v>98400</v>
      </c>
      <c r="F132" s="4">
        <v>0</v>
      </c>
    </row>
    <row r="134" spans="1:6" x14ac:dyDescent="0.25">
      <c r="B134" s="6" t="s">
        <v>196</v>
      </c>
      <c r="D134" s="6" t="s">
        <v>197</v>
      </c>
    </row>
    <row r="135" spans="1:6" x14ac:dyDescent="0.25">
      <c r="B135" s="6" t="s">
        <v>198</v>
      </c>
      <c r="D135" s="6" t="s">
        <v>199</v>
      </c>
    </row>
    <row r="136" spans="1:6" x14ac:dyDescent="0.25">
      <c r="B136" s="6"/>
      <c r="D136" s="6"/>
    </row>
    <row r="137" spans="1:6" x14ac:dyDescent="0.25">
      <c r="B137" s="6" t="s">
        <v>200</v>
      </c>
      <c r="D137" s="6"/>
    </row>
    <row r="138" spans="1:6" x14ac:dyDescent="0.25">
      <c r="B138" s="6"/>
      <c r="D138" s="6"/>
    </row>
    <row r="139" spans="1:6" x14ac:dyDescent="0.25">
      <c r="B139" s="6"/>
      <c r="D139" s="6"/>
    </row>
    <row r="140" spans="1:6" x14ac:dyDescent="0.25">
      <c r="B140" s="6" t="s">
        <v>201</v>
      </c>
      <c r="D140" s="6" t="s">
        <v>202</v>
      </c>
    </row>
    <row r="141" spans="1:6" x14ac:dyDescent="0.25">
      <c r="D141" s="6" t="s">
        <v>203</v>
      </c>
    </row>
  </sheetData>
  <mergeCells count="28">
    <mergeCell ref="F7:F11"/>
    <mergeCell ref="A34:F34"/>
    <mergeCell ref="A1:F1"/>
    <mergeCell ref="A2:F2"/>
    <mergeCell ref="A3:F3"/>
    <mergeCell ref="A4:F4"/>
    <mergeCell ref="A5:F5"/>
    <mergeCell ref="A12:B12"/>
    <mergeCell ref="C7:C11"/>
    <mergeCell ref="D7:E7"/>
    <mergeCell ref="D8:D11"/>
    <mergeCell ref="E8:E11"/>
    <mergeCell ref="A7:B11"/>
    <mergeCell ref="F36:F40"/>
    <mergeCell ref="D37:D40"/>
    <mergeCell ref="E37:E40"/>
    <mergeCell ref="A36:B40"/>
    <mergeCell ref="C36:C40"/>
    <mergeCell ref="D36:E36"/>
    <mergeCell ref="A109:B109"/>
    <mergeCell ref="A41:B41"/>
    <mergeCell ref="A102:F102"/>
    <mergeCell ref="A104:B108"/>
    <mergeCell ref="C104:C108"/>
    <mergeCell ref="D104:E104"/>
    <mergeCell ref="F104:F108"/>
    <mergeCell ref="D105:D108"/>
    <mergeCell ref="E105:E108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Iuliana.Florescu</dc:creator>
  <cp:lastModifiedBy>Iuliana.Florescu</cp:lastModifiedBy>
  <cp:lastPrinted>2026-07-27T12:05:17Z</cp:lastPrinted>
  <dcterms:created xsi:type="dcterms:W3CDTF">2026-07-27T10:33:06Z</dcterms:created>
  <dcterms:modified xsi:type="dcterms:W3CDTF">2026-07-27T12:30:04Z</dcterms:modified>
</cp:coreProperties>
</file>