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\transfer\CONSILIUL LOCAL\CONSILIUL LOCAL 2026\MAI\EXTRAORDINARA\ph cont executie trim I 2025\"/>
    </mc:Choice>
  </mc:AlternateContent>
  <xr:revisionPtr revIDLastSave="0" documentId="13_ncr:1_{2E651A8A-9029-4576-84FB-F9A84F0E45DE}" xr6:coauthVersionLast="47" xr6:coauthVersionMax="47" xr10:uidLastSave="{00000000-0000-0000-0000-000000000000}"/>
  <bookViews>
    <workbookView xWindow="2505" yWindow="2505" windowWidth="21600" windowHeight="11370" xr2:uid="{BEF48DE3-4318-4F76-98C4-8557E0DAF6E9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D13" i="3" s="1"/>
  <c r="D12" i="3" s="1"/>
  <c r="E14" i="3"/>
  <c r="E13" i="3" s="1"/>
  <c r="E12" i="3" s="1"/>
  <c r="G14" i="3"/>
  <c r="F14" i="3" s="1"/>
  <c r="K14" i="3" s="1"/>
  <c r="H14" i="3"/>
  <c r="H13" i="3" s="1"/>
  <c r="H12" i="3" s="1"/>
  <c r="I14" i="3"/>
  <c r="I13" i="3" s="1"/>
  <c r="I12" i="3" s="1"/>
  <c r="J14" i="3"/>
  <c r="J13" i="3" s="1"/>
  <c r="J12" i="3" s="1"/>
  <c r="F15" i="3"/>
  <c r="K15" i="3" s="1"/>
  <c r="F16" i="3"/>
  <c r="K16" i="3"/>
  <c r="D14" i="1"/>
  <c r="D13" i="1" s="1"/>
  <c r="D12" i="1" s="1"/>
  <c r="E14" i="1"/>
  <c r="E13" i="1" s="1"/>
  <c r="E12" i="1" s="1"/>
  <c r="G14" i="1"/>
  <c r="F14" i="1" s="1"/>
  <c r="K14" i="1" s="1"/>
  <c r="H14" i="1"/>
  <c r="H13" i="1" s="1"/>
  <c r="H12" i="1" s="1"/>
  <c r="I14" i="1"/>
  <c r="I13" i="1" s="1"/>
  <c r="I12" i="1" s="1"/>
  <c r="J14" i="1"/>
  <c r="J13" i="1" s="1"/>
  <c r="J12" i="1" s="1"/>
  <c r="F15" i="1"/>
  <c r="K15" i="1" s="1"/>
  <c r="F16" i="1"/>
  <c r="K16" i="1"/>
  <c r="G13" i="3" l="1"/>
  <c r="G13" i="1"/>
  <c r="F13" i="3" l="1"/>
  <c r="K13" i="3" s="1"/>
  <c r="G12" i="3"/>
  <c r="F12" i="3" s="1"/>
  <c r="K12" i="3" s="1"/>
  <c r="F13" i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<sst xmlns="http://schemas.openxmlformats.org/spreadsheetml/2006/main" count="105" uniqueCount="43">
  <si>
    <t>CONSOLIDAT</t>
  </si>
  <si>
    <t>CUI: 4842400</t>
  </si>
  <si>
    <t xml:space="preserve"> </t>
  </si>
  <si>
    <t>Cont de executie - Venituri - Bugetul creditelor interne</t>
  </si>
  <si>
    <t>Trimestrul: 1, Anul: 2026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</si>
  <si>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</si>
  <si>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</si>
  <si>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</si>
  <si>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</si>
  <si>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</si>
  <si>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</si>
  <si>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</si>
  <si>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</si>
  <si>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</si>
  <si>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</si>
  <si>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</si>
  <si>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</si>
  <si>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</si>
  <si>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</si>
  <si>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</si>
  <si>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2</t>
  </si>
  <si>
    <t>III. OPERATIUNI FINANCIARE   (cod 41.07)</t>
  </si>
  <si>
    <t>00.16</t>
  </si>
  <si>
    <t>3</t>
  </si>
  <si>
    <t>Alte operatiuni financiare ( cod 41.07.02)</t>
  </si>
  <si>
    <t>41.07</t>
  </si>
  <si>
    <t>4</t>
  </si>
  <si>
    <t>Sume aferente creditelor interne</t>
  </si>
  <si>
    <t>41.07.02</t>
  </si>
  <si>
    <t>5</t>
  </si>
  <si>
    <t>41.07.02.01</t>
  </si>
  <si>
    <t>24</t>
  </si>
  <si>
    <t>Sume aferente imprumuturilor contractate conform OUG nr.25/2025, pentru finantarea cheltuielilor aflate in sarcina unitatilor administrativ-teritoriale</t>
  </si>
  <si>
    <t>41.07.02.26</t>
  </si>
  <si>
    <t>PRIMAR</t>
  </si>
  <si>
    <t>NEGURĂ MIHĂIŢĂ</t>
  </si>
  <si>
    <t>DIRECTOR EXECUTIV</t>
  </si>
  <si>
    <t>FLORESCU IULIANA</t>
  </si>
  <si>
    <t/>
  </si>
  <si>
    <t>Cont de executie - Venituri - Bugetul creditelor interne - sectiunea functionare</t>
  </si>
  <si>
    <t>Cont de executie - Venituri - Bugetul creditelor interne - sectiunea dezvoltare</t>
  </si>
  <si>
    <t>21</t>
  </si>
  <si>
    <t>CONSOLIDAT                                                                         Anexa nr. 5 la HCL nr__________/2026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</si>
</sst>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600A-CEF8-4525-AE61-CED7C8152CB4}">
  <dimension ref="A1:T35"/>
  <sheetViews>
    <sheetView tabSelected="1" topLeftCell="B1" workbookViewId="0">
      <selection sqref="A1:K1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10000000</v>
      </c>
      <c r="E12" s="6">
        <f>E13</f>
        <v>0</v>
      </c>
      <c r="F12" s="6">
        <f>G12+H12</f>
        <v>4844109</v>
      </c>
      <c r="G12" s="6">
        <f t="shared" ref="G12:J13" si="0">G13</f>
        <v>0</v>
      </c>
      <c r="H12" s="6">
        <f t="shared" si="0"/>
        <v>4844109</v>
      </c>
      <c r="I12" s="6">
        <f t="shared" si="0"/>
        <v>4844109</v>
      </c>
      <c r="J12" s="6">
        <f t="shared" si="0"/>
        <v>0</v>
      </c>
      <c r="K12" s="6">
        <f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10000000</v>
      </c>
      <c r="E13" s="6">
        <f>E14</f>
        <v>0</v>
      </c>
      <c r="F13" s="6">
        <f>G13+H13</f>
        <v>4844109</v>
      </c>
      <c r="G13" s="6">
        <f t="shared" si="0"/>
        <v>0</v>
      </c>
      <c r="H13" s="6">
        <f t="shared" si="0"/>
        <v>4844109</v>
      </c>
      <c r="I13" s="6">
        <f t="shared" si="0"/>
        <v>4844109</v>
      </c>
      <c r="J13" s="6">
        <f t="shared" si="0"/>
        <v>0</v>
      </c>
      <c r="K13" s="6">
        <f>F13-I13-J13</f>
        <v>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D15+D16</f>
        <v>10000000</v>
      </c>
      <c r="E14" s="6">
        <f>E15+E16</f>
        <v>0</v>
      </c>
      <c r="F14" s="6">
        <f>G14+H14</f>
        <v>4844109</v>
      </c>
      <c r="G14" s="6">
        <f>G15+G16</f>
        <v>0</v>
      </c>
      <c r="H14" s="6">
        <f>H15+H16</f>
        <v>4844109</v>
      </c>
      <c r="I14" s="6">
        <f>I15+I16</f>
        <v>4844109</v>
      </c>
      <c r="J14" s="6">
        <f>J15+J16</f>
        <v>0</v>
      </c>
      <c r="K14" s="6">
        <f>F14-I14-J14</f>
        <v>0</v>
      </c>
    </row>
    <row r="15" spans="1:11" s="2" customFormat="1" x14ac:dyDescent="0.25">
      <c r="A15" s="5" t="s">
        <v>29</v>
      </c>
      <c r="B15" s="5" t="s">
        <v>27</v>
      </c>
      <c r="C15" s="5" t="s">
        <v>30</v>
      </c>
      <c r="D15" s="6">
        <v>0</v>
      </c>
      <c r="E15" s="6">
        <v>0</v>
      </c>
      <c r="F15" s="6">
        <f>G15+H15</f>
        <v>4844109</v>
      </c>
      <c r="G15" s="6">
        <v>0</v>
      </c>
      <c r="H15" s="6">
        <v>4844109</v>
      </c>
      <c r="I15" s="6">
        <v>4844109</v>
      </c>
      <c r="J15" s="6">
        <v>0</v>
      </c>
      <c r="K15" s="6">
        <f>F15-I15-J15</f>
        <v>0</v>
      </c>
    </row>
    <row r="16" spans="1:11" s="2" customFormat="1" ht="43.5" x14ac:dyDescent="0.25">
      <c r="A16" s="5" t="s">
        <v>31</v>
      </c>
      <c r="B16" s="5" t="s">
        <v>32</v>
      </c>
      <c r="C16" s="5" t="s">
        <v>33</v>
      </c>
      <c r="D16" s="6">
        <v>10000000</v>
      </c>
      <c r="E16" s="6">
        <v>0</v>
      </c>
      <c r="F16" s="6">
        <f>G16+H16</f>
        <v>0</v>
      </c>
      <c r="G16" s="6">
        <v>0</v>
      </c>
      <c r="H16" s="6">
        <v>0</v>
      </c>
      <c r="I16" s="6">
        <v>0</v>
      </c>
      <c r="J16" s="6">
        <v>0</v>
      </c>
      <c r="K16" s="6">
        <f>F16-I16-J16</f>
        <v>0</v>
      </c>
    </row>
    <row r="17" spans="1:12" s="2" customFormat="1" x14ac:dyDescent="0.25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</row>
    <row r="18" spans="1:12" x14ac:dyDescent="0.25">
      <c r="A18" s="8" t="s">
        <v>34</v>
      </c>
      <c r="B18" s="8"/>
      <c r="C18" s="8"/>
      <c r="D18" s="8"/>
      <c r="E18" s="8" t="s">
        <v>36</v>
      </c>
      <c r="F18" s="8"/>
      <c r="G18" s="8"/>
      <c r="H18" s="8"/>
      <c r="I18" s="8" t="s">
        <v>38</v>
      </c>
      <c r="J18" s="8"/>
      <c r="K18" s="8"/>
      <c r="L18" s="8"/>
    </row>
    <row r="19" spans="1:12" x14ac:dyDescent="0.25">
      <c r="A19" s="9" t="s">
        <v>35</v>
      </c>
      <c r="B19" s="9"/>
      <c r="C19" s="9"/>
      <c r="D19" s="9"/>
      <c r="E19" s="9" t="s">
        <v>37</v>
      </c>
      <c r="F19" s="9"/>
      <c r="G19" s="9"/>
      <c r="H19" s="9"/>
      <c r="I19" s="9"/>
      <c r="J19" s="9"/>
      <c r="K19" s="9"/>
      <c r="L19" s="9"/>
    </row>
    <row r="35" spans="1:20" x14ac:dyDescent="0.25">
      <c r="A35" s="7"/>
      <c r="B35" s="7"/>
      <c r="C35" s="7"/>
      <c r="D35" s="7"/>
      <c r="I35" s="7"/>
      <c r="J35" s="7"/>
      <c r="K35" s="7"/>
      <c r="L35" s="7"/>
      <c r="Q35" s="7"/>
      <c r="R35" s="7"/>
      <c r="S35" s="7"/>
      <c r="T35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18:D18"/>
    <mergeCell ref="A19:D19"/>
    <mergeCell ref="E18:H18"/>
    <mergeCell ref="E19:H19"/>
    <mergeCell ref="I18:L18"/>
    <mergeCell ref="I19:L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F47D-EDB2-4B15-B6CF-D2F8D8CF2417}">
  <dimension ref="A1:T25"/>
  <sheetViews>
    <sheetView workbookViewId="0"/>
  </sheetViews>
  <sheetFormatPr defaultRowHeight="15" x14ac:dyDescent="0.25"/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69.95" customHeight="1" x14ac:dyDescent="0.25">
      <c r="A4" s="13" t="s">
        <v>39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15.75" thickBot="1" x14ac:dyDescent="0.3"/>
    <row r="7" spans="1:12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2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2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2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3" spans="1:12" x14ac:dyDescent="0.25">
      <c r="A13" s="8" t="s">
        <v>34</v>
      </c>
      <c r="B13" s="8"/>
      <c r="C13" s="8"/>
      <c r="D13" s="8"/>
      <c r="E13" s="8" t="s">
        <v>36</v>
      </c>
      <c r="F13" s="8"/>
      <c r="G13" s="8"/>
      <c r="H13" s="8"/>
      <c r="I13" s="8" t="s">
        <v>38</v>
      </c>
      <c r="J13" s="8"/>
      <c r="K13" s="8"/>
      <c r="L13" s="8"/>
    </row>
    <row r="14" spans="1:12" x14ac:dyDescent="0.25">
      <c r="A14" s="9" t="s">
        <v>35</v>
      </c>
      <c r="B14" s="9"/>
      <c r="C14" s="9"/>
      <c r="D14" s="9"/>
      <c r="E14" s="9" t="s">
        <v>37</v>
      </c>
      <c r="F14" s="9"/>
      <c r="G14" s="9"/>
      <c r="H14" s="9"/>
      <c r="I14" s="9"/>
      <c r="J14" s="9"/>
      <c r="K14" s="9"/>
      <c r="L14" s="9"/>
    </row>
    <row r="25" spans="1:20" x14ac:dyDescent="0.25">
      <c r="A25" s="7"/>
      <c r="B25" s="7"/>
      <c r="C25" s="7"/>
      <c r="D25" s="7"/>
      <c r="I25" s="7"/>
      <c r="J25" s="7"/>
      <c r="K25" s="7"/>
      <c r="L25" s="7"/>
      <c r="Q25" s="7"/>
      <c r="R25" s="7"/>
      <c r="S25" s="7"/>
      <c r="T25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13:D13"/>
    <mergeCell ref="A14:D14"/>
    <mergeCell ref="E13:H13"/>
    <mergeCell ref="E14:H14"/>
    <mergeCell ref="I13:L13"/>
    <mergeCell ref="I14:L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75E6-F149-4EB6-B45D-01013B537ECE}">
  <dimension ref="A1:T35"/>
  <sheetViews>
    <sheetView topLeftCell="B1" workbookViewId="0">
      <selection sqref="A1:K1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40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10000000</v>
      </c>
      <c r="E12" s="6">
        <f>E13</f>
        <v>0</v>
      </c>
      <c r="F12" s="6">
        <f>G12+H12</f>
        <v>4844109</v>
      </c>
      <c r="G12" s="6">
        <f t="shared" ref="G12:J13" si="0">G13</f>
        <v>0</v>
      </c>
      <c r="H12" s="6">
        <f t="shared" si="0"/>
        <v>4844109</v>
      </c>
      <c r="I12" s="6">
        <f t="shared" si="0"/>
        <v>4844109</v>
      </c>
      <c r="J12" s="6">
        <f t="shared" si="0"/>
        <v>0</v>
      </c>
      <c r="K12" s="6">
        <f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10000000</v>
      </c>
      <c r="E13" s="6">
        <f>E14</f>
        <v>0</v>
      </c>
      <c r="F13" s="6">
        <f>G13+H13</f>
        <v>4844109</v>
      </c>
      <c r="G13" s="6">
        <f t="shared" si="0"/>
        <v>0</v>
      </c>
      <c r="H13" s="6">
        <f t="shared" si="0"/>
        <v>4844109</v>
      </c>
      <c r="I13" s="6">
        <f t="shared" si="0"/>
        <v>4844109</v>
      </c>
      <c r="J13" s="6">
        <f t="shared" si="0"/>
        <v>0</v>
      </c>
      <c r="K13" s="6">
        <f>F13-I13-J13</f>
        <v>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D15+D16</f>
        <v>10000000</v>
      </c>
      <c r="E14" s="6">
        <f>E15+E16</f>
        <v>0</v>
      </c>
      <c r="F14" s="6">
        <f>G14+H14</f>
        <v>4844109</v>
      </c>
      <c r="G14" s="6">
        <f>G15+G16</f>
        <v>0</v>
      </c>
      <c r="H14" s="6">
        <f>H15+H16</f>
        <v>4844109</v>
      </c>
      <c r="I14" s="6">
        <f>I15+I16</f>
        <v>4844109</v>
      </c>
      <c r="J14" s="6">
        <f>J15+J16</f>
        <v>0</v>
      </c>
      <c r="K14" s="6">
        <f>F14-I14-J14</f>
        <v>0</v>
      </c>
    </row>
    <row r="15" spans="1:11" s="2" customFormat="1" x14ac:dyDescent="0.25">
      <c r="A15" s="5" t="s">
        <v>29</v>
      </c>
      <c r="B15" s="5" t="s">
        <v>27</v>
      </c>
      <c r="C15" s="5" t="s">
        <v>30</v>
      </c>
      <c r="D15" s="6">
        <v>0</v>
      </c>
      <c r="E15" s="6">
        <v>0</v>
      </c>
      <c r="F15" s="6">
        <f>G15+H15</f>
        <v>4844109</v>
      </c>
      <c r="G15" s="6">
        <v>0</v>
      </c>
      <c r="H15" s="6">
        <v>4844109</v>
      </c>
      <c r="I15" s="6">
        <v>4844109</v>
      </c>
      <c r="J15" s="6">
        <v>0</v>
      </c>
      <c r="K15" s="6">
        <f>F15-I15-J15</f>
        <v>0</v>
      </c>
    </row>
    <row r="16" spans="1:11" s="2" customFormat="1" ht="43.5" x14ac:dyDescent="0.25">
      <c r="A16" s="5" t="s">
        <v>41</v>
      </c>
      <c r="B16" s="5" t="s">
        <v>32</v>
      </c>
      <c r="C16" s="5" t="s">
        <v>33</v>
      </c>
      <c r="D16" s="6">
        <v>10000000</v>
      </c>
      <c r="E16" s="6">
        <v>0</v>
      </c>
      <c r="F16" s="6">
        <f>G16+H16</f>
        <v>0</v>
      </c>
      <c r="G16" s="6">
        <v>0</v>
      </c>
      <c r="H16" s="6">
        <v>0</v>
      </c>
      <c r="I16" s="6">
        <v>0</v>
      </c>
      <c r="J16" s="6">
        <v>0</v>
      </c>
      <c r="K16" s="6">
        <f>F16-I16-J16</f>
        <v>0</v>
      </c>
    </row>
    <row r="17" spans="1:12" s="2" customFormat="1" x14ac:dyDescent="0.25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</row>
    <row r="18" spans="1:12" x14ac:dyDescent="0.25">
      <c r="A18" s="8" t="s">
        <v>34</v>
      </c>
      <c r="B18" s="8"/>
      <c r="C18" s="8"/>
      <c r="D18" s="8"/>
      <c r="E18" s="8" t="s">
        <v>36</v>
      </c>
      <c r="F18" s="8"/>
      <c r="G18" s="8"/>
      <c r="H18" s="8"/>
      <c r="I18" s="8" t="s">
        <v>38</v>
      </c>
      <c r="J18" s="8"/>
      <c r="K18" s="8"/>
      <c r="L18" s="8"/>
    </row>
    <row r="19" spans="1:12" x14ac:dyDescent="0.25">
      <c r="A19" s="9" t="s">
        <v>35</v>
      </c>
      <c r="B19" s="9"/>
      <c r="C19" s="9"/>
      <c r="D19" s="9"/>
      <c r="E19" s="9" t="s">
        <v>37</v>
      </c>
      <c r="F19" s="9"/>
      <c r="G19" s="9"/>
      <c r="H19" s="9"/>
      <c r="I19" s="9"/>
      <c r="J19" s="9"/>
      <c r="K19" s="9"/>
      <c r="L19" s="9"/>
    </row>
    <row r="35" spans="1:20" x14ac:dyDescent="0.25">
      <c r="A35" s="7"/>
      <c r="B35" s="7"/>
      <c r="C35" s="7"/>
      <c r="D35" s="7"/>
      <c r="I35" s="7"/>
      <c r="J35" s="7"/>
      <c r="K35" s="7"/>
      <c r="L35" s="7"/>
      <c r="Q35" s="7"/>
      <c r="R35" s="7"/>
      <c r="S35" s="7"/>
      <c r="T35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18:D18"/>
    <mergeCell ref="A19:D19"/>
    <mergeCell ref="E18:H18"/>
    <mergeCell ref="E19:H19"/>
    <mergeCell ref="I18:L18"/>
    <mergeCell ref="I19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dcterms:created xsi:type="dcterms:W3CDTF">2026-05-04T09:05:08Z</dcterms:created>
  <dcterms:modified xsi:type="dcterms:W3CDTF">2026-05-07T06:06:47Z</dcterms:modified>
</cp:coreProperties>
</file>