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<sst xmlns="http://schemas.openxmlformats.org/spreadsheetml/2006/main" count="116" uniqueCount="97">
  <si>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</si>
  <si>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</si>
  <si>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</si>
  <si>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</si>
  <si>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</si>
  <si>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</si>
  <si>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</si>
  <si>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</si>
  <si>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</si>
  <si>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</si>
  <si>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</si>
  <si>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</si>
  <si>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</si>
  <si>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</si>
  <si>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</si>
  <si>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</si>
  <si>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</si>
  <si>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</si>
  <si>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</si>
  <si>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</si>
  <si>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</si>
  <si>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</si>
  <si>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</si>
  <si>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</si>
  <si>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</si>
  <si>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</si>
  <si>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</si>
  <si>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</si>
  <si>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</si>
  <si>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</si>
  <si>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</si>
  <si>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</si>
  <si>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</si>
  <si>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</si>
  <si>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</si>
  <si>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</si>
  <si>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</si>
  <si>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</si>
  <si>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</si>
  <si>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</si>
  <si>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</si>
  <si>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</si>
  <si>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</si>
  <si>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</si>
  <si>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</si>
  <si>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</si>
  <si>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</si>
  <si>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</si>
  <si>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</si>
  <si>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</si>
  <si>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</si>
  <si>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</si>
  <si>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Presedinte de sedinta,                                                                                       Secretar general,</t>
  </si>
  <si>
    <t>Lucrari noi</t>
  </si>
  <si>
    <t>Cap.70.02.-Servicii si dezvoltare publica</t>
  </si>
  <si>
    <t xml:space="preserve">A. </t>
  </si>
  <si>
    <t>Lucrari în continuare</t>
  </si>
  <si>
    <t>Cap. 84.02.-Transporturi</t>
  </si>
  <si>
    <t>Cap. 87,02 Turism</t>
  </si>
  <si>
    <t xml:space="preserve"> Refacere infrastructura rutieră, poduri, podețe și apărări de maluri, strada Valea Seacă și strada Simion Florea Marian, municipiul Câmpulung Moldovenesc, județul Suceava-expertiza tehnica, studiu geotehnic, documentatii </t>
  </si>
  <si>
    <t>PRIMAR</t>
  </si>
  <si>
    <t>Director executiv</t>
  </si>
  <si>
    <t>Negură Mihăiţă</t>
  </si>
  <si>
    <t xml:space="preserve">              Florescu Iuliana</t>
  </si>
  <si>
    <t>ANEXA NR. 2 LA HCL NR____/2024</t>
  </si>
  <si>
    <t>Influente la lista de investitii a bugetului local  pentru anul 2024</t>
  </si>
  <si>
    <t>Cap. 66.02 Sănătate</t>
  </si>
  <si>
    <t>Extindere și reabilitare Spital Municipal - DALI</t>
  </si>
  <si>
    <t>Cap. 67.02 Cultura, recreere si religie</t>
  </si>
  <si>
    <t>Reabilitare, modernizare și dotare cinematograf Moldova - D.A.L.I.</t>
  </si>
  <si>
    <t>Cresterea eficientei energetice a infrastructurii de iluminat pulblic in mun. Campulung Moldovenesc - consultanță</t>
  </si>
  <si>
    <t>Renovare energetică la Colegiul Silvic Bucovina - S.F.</t>
  </si>
  <si>
    <t>Renovare energetică  la Liceul nr. 1 - S.F.</t>
  </si>
  <si>
    <t>Renovare energetică modertă clădiri rezidențiale multifamiliale - S.F.</t>
  </si>
  <si>
    <t>Renovare energetică la Colegiul Silvic Bucovina - documentatii tehnico-economice, studii si avize</t>
  </si>
  <si>
    <t>Renovare energetică  la Liceul nr. 1 - documentatii tehnico-economice, studii si avize</t>
  </si>
  <si>
    <t>Renovare energetică modertă clădiri rezidențiale multifamiliale - documentatii tehnico-economice, studii si avize</t>
  </si>
  <si>
    <t>Sistem de producere energie pentru consum propriu la nivelul U.A.T. Campulung - studiu de mediu</t>
  </si>
  <si>
    <t>PRNE 2021-2027 PR2 - S.F.</t>
  </si>
  <si>
    <t>PRNE 2021-2027 PR3 - S.F.</t>
  </si>
  <si>
    <t>PRNE 2021-2027 PR4 - S.F.</t>
  </si>
  <si>
    <t>PRNE 2021-2027 PR6 - S.F.</t>
  </si>
  <si>
    <t>PRNE 2021-2027 PR7 - S.F.</t>
  </si>
  <si>
    <t>PRNE 2021-2027 PR2 - documentatii tehnico-economice, studii si avize</t>
  </si>
  <si>
    <t>PRNE 2021-2027 PR3 - documentatii tehnico-economice, studii si avize</t>
  </si>
  <si>
    <t>PRNE 2021-2027 PR4 - documentatii tehnico-economice, studii si avize</t>
  </si>
  <si>
    <t>PRNE 2021-2027 PR6 - documentatii tehnico-economice, studii si avize</t>
  </si>
  <si>
    <t>PRNE 2021-2027 PR7 - documentatii tehnico-economice, studii si avize</t>
  </si>
  <si>
    <t>Achizitii imobile</t>
  </si>
  <si>
    <t>Modernizare domeniu schiabil Rarău I - SF+studii</t>
  </si>
  <si>
    <t>B</t>
  </si>
  <si>
    <t>Relocare garaj ratrack - Proiectare si executie</t>
  </si>
  <si>
    <t>Capitolul 65.02-Titlul 60</t>
  </si>
  <si>
    <t xml:space="preserve">Construire creșă, str. 13 Decembrie in Municipiul Câmputung Moldovenesc, jud. Suceava </t>
  </si>
  <si>
    <t>Capitolul 66.02-Titlul 60</t>
  </si>
  <si>
    <t>Centru comunitar integrat</t>
  </si>
  <si>
    <t xml:space="preserve">               Prevederi 2024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</si>
</sst>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</numFmts>
  <fonts count="57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Helvetica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Alignment="1">
      <alignment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0" xfId="0" applyFont="1" applyFill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0" fontId="47" fillId="34" borderId="1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47" fillId="34" borderId="23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left"/>
    </xf>
    <xf numFmtId="1" fontId="49" fillId="34" borderId="24" xfId="0" applyNumberFormat="1" applyFont="1" applyFill="1" applyBorder="1" applyAlignment="1">
      <alignment horizontal="center" vertical="top"/>
    </xf>
    <xf numFmtId="1" fontId="49" fillId="35" borderId="24" xfId="0" applyNumberFormat="1" applyFont="1" applyFill="1" applyBorder="1" applyAlignment="1">
      <alignment horizontal="center"/>
    </xf>
    <xf numFmtId="165" fontId="0" fillId="33" borderId="0" xfId="61" applyFill="1" applyAlignment="1">
      <alignment/>
    </xf>
    <xf numFmtId="188" fontId="50" fillId="36" borderId="25" xfId="0" applyNumberFormat="1" applyFont="1" applyFill="1" applyBorder="1" applyAlignment="1">
      <alignment horizontal="center"/>
    </xf>
    <xf numFmtId="1" fontId="51" fillId="36" borderId="25" xfId="0" applyNumberFormat="1" applyFont="1" applyFill="1" applyBorder="1" applyAlignment="1">
      <alignment horizontal="center"/>
    </xf>
    <xf numFmtId="1" fontId="51" fillId="37" borderId="26" xfId="0" applyNumberFormat="1" applyFont="1" applyFill="1" applyBorder="1" applyAlignment="1">
      <alignment horizontal="center"/>
    </xf>
    <xf numFmtId="1" fontId="51" fillId="38" borderId="25" xfId="0" applyNumberFormat="1" applyFont="1" applyFill="1" applyBorder="1" applyAlignment="1">
      <alignment horizontal="center" vertical="center"/>
    </xf>
    <xf numFmtId="1" fontId="49" fillId="34" borderId="24" xfId="0" applyNumberFormat="1" applyFont="1" applyFill="1" applyBorder="1" applyAlignment="1">
      <alignment horizontal="center" vertical="top" wrapText="1"/>
    </xf>
    <xf numFmtId="1" fontId="49" fillId="34" borderId="24" xfId="0" applyNumberFormat="1" applyFont="1" applyFill="1" applyBorder="1" applyAlignment="1">
      <alignment horizontal="center"/>
    </xf>
    <xf numFmtId="1" fontId="49" fillId="39" borderId="24" xfId="0" applyNumberFormat="1" applyFont="1" applyFill="1" applyBorder="1" applyAlignment="1">
      <alignment horizontal="center"/>
    </xf>
    <xf numFmtId="1" fontId="52" fillId="34" borderId="24" xfId="0" applyNumberFormat="1" applyFont="1" applyFill="1" applyBorder="1" applyAlignment="1">
      <alignment horizontal="center"/>
    </xf>
    <xf numFmtId="1" fontId="51" fillId="38" borderId="27" xfId="0" applyNumberFormat="1" applyFont="1" applyFill="1" applyBorder="1" applyAlignment="1">
      <alignment horizontal="center"/>
    </xf>
    <xf numFmtId="1" fontId="51" fillId="38" borderId="25" xfId="0" applyNumberFormat="1" applyFont="1" applyFill="1" applyBorder="1" applyAlignment="1">
      <alignment horizontal="center"/>
    </xf>
    <xf numFmtId="1" fontId="53" fillId="38" borderId="28" xfId="0" applyNumberFormat="1" applyFont="1" applyFill="1" applyBorder="1" applyAlignment="1">
      <alignment horizontal="center"/>
    </xf>
    <xf numFmtId="1" fontId="51" fillId="38" borderId="27" xfId="0" applyNumberFormat="1" applyFont="1" applyFill="1" applyBorder="1" applyAlignment="1">
      <alignment horizontal="center" vertical="center"/>
    </xf>
    <xf numFmtId="1" fontId="49" fillId="36" borderId="24" xfId="0" applyNumberFormat="1" applyFont="1" applyFill="1" applyBorder="1" applyAlignment="1">
      <alignment horizontal="center"/>
    </xf>
    <xf numFmtId="1" fontId="52" fillId="38" borderId="24" xfId="0" applyNumberFormat="1" applyFont="1" applyFill="1" applyBorder="1" applyAlignment="1">
      <alignment horizontal="center"/>
    </xf>
    <xf numFmtId="1" fontId="49" fillId="38" borderId="24" xfId="0" applyNumberFormat="1" applyFont="1" applyFill="1" applyBorder="1" applyAlignment="1">
      <alignment horizontal="center"/>
    </xf>
    <xf numFmtId="1" fontId="49" fillId="37" borderId="24" xfId="0" applyNumberFormat="1" applyFont="1" applyFill="1" applyBorder="1" applyAlignment="1">
      <alignment horizontal="center"/>
    </xf>
    <xf numFmtId="1" fontId="52" fillId="38" borderId="24" xfId="0" applyNumberFormat="1" applyFont="1" applyFill="1" applyBorder="1" applyAlignment="1">
      <alignment horizontal="center" vertical="center"/>
    </xf>
    <xf numFmtId="1" fontId="49" fillId="38" borderId="24" xfId="0" applyNumberFormat="1" applyFont="1" applyFill="1" applyBorder="1" applyAlignment="1">
      <alignment horizontal="center" vertical="center"/>
    </xf>
    <xf numFmtId="1" fontId="49" fillId="37" borderId="24" xfId="0" applyNumberFormat="1" applyFont="1" applyFill="1" applyBorder="1" applyAlignment="1">
      <alignment horizontal="left"/>
    </xf>
    <xf numFmtId="1" fontId="47" fillId="36" borderId="24" xfId="0" applyNumberFormat="1" applyFont="1" applyFill="1" applyBorder="1" applyAlignment="1">
      <alignment horizontal="center" vertical="center"/>
    </xf>
    <xf numFmtId="1" fontId="47" fillId="37" borderId="24" xfId="0" applyNumberFormat="1" applyFont="1" applyFill="1" applyBorder="1" applyAlignment="1">
      <alignment horizontal="center" wrapText="1"/>
    </xf>
    <xf numFmtId="0" fontId="53" fillId="37" borderId="25" xfId="0" applyFont="1" applyFill="1" applyBorder="1" applyAlignment="1">
      <alignment horizontal="center"/>
    </xf>
    <xf numFmtId="188" fontId="51" fillId="36" borderId="25" xfId="0" applyNumberFormat="1" applyFont="1" applyFill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1" fillId="36" borderId="25" xfId="0" applyFont="1" applyFill="1" applyBorder="1" applyAlignment="1">
      <alignment horizontal="center"/>
    </xf>
    <xf numFmtId="0" fontId="50" fillId="36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88" fontId="50" fillId="0" borderId="25" xfId="0" applyNumberFormat="1" applyFont="1" applyBorder="1" applyAlignment="1">
      <alignment horizontal="center" vertical="center"/>
    </xf>
    <xf numFmtId="188" fontId="51" fillId="0" borderId="25" xfId="0" applyNumberFormat="1" applyFont="1" applyBorder="1" applyAlignment="1">
      <alignment horizontal="center" vertical="center"/>
    </xf>
    <xf numFmtId="0" fontId="50" fillId="36" borderId="0" xfId="0" applyFont="1" applyFill="1" applyAlignment="1">
      <alignment/>
    </xf>
    <xf numFmtId="0" fontId="50" fillId="36" borderId="0" xfId="0" applyFont="1" applyFill="1" applyAlignment="1">
      <alignment horizontal="center"/>
    </xf>
    <xf numFmtId="3" fontId="50" fillId="36" borderId="0" xfId="0" applyNumberFormat="1" applyFont="1" applyFill="1" applyAlignment="1">
      <alignment horizontal="right"/>
    </xf>
    <xf numFmtId="0" fontId="1" fillId="36" borderId="0" xfId="0" applyFont="1" applyFill="1" applyAlignment="1">
      <alignment/>
    </xf>
    <xf numFmtId="0" fontId="54" fillId="37" borderId="25" xfId="0" applyFont="1" applyFill="1" applyBorder="1" applyAlignment="1">
      <alignment horizontal="left" wrapText="1"/>
    </xf>
    <xf numFmtId="0" fontId="49" fillId="33" borderId="0" xfId="0" applyFont="1" applyFill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1" fontId="49" fillId="34" borderId="29" xfId="0" applyNumberFormat="1" applyFont="1" applyFill="1" applyBorder="1" applyAlignment="1">
      <alignment horizontal="center" vertical="top" wrapText="1"/>
    </xf>
    <xf numFmtId="1" fontId="49" fillId="34" borderId="30" xfId="0" applyNumberFormat="1" applyFont="1" applyFill="1" applyBorder="1" applyAlignment="1">
      <alignment horizontal="center" vertical="top" wrapText="1"/>
    </xf>
    <xf numFmtId="1" fontId="51" fillId="37" borderId="25" xfId="0" applyNumberFormat="1" applyFont="1" applyFill="1" applyBorder="1" applyAlignment="1">
      <alignment horizontal="center" wrapText="1"/>
    </xf>
    <xf numFmtId="0" fontId="53" fillId="37" borderId="25" xfId="0" applyFont="1" applyFill="1" applyBorder="1" applyAlignment="1">
      <alignment horizontal="left"/>
    </xf>
    <xf numFmtId="0" fontId="50" fillId="37" borderId="25" xfId="0" applyFont="1" applyFill="1" applyBorder="1" applyAlignment="1">
      <alignment horizontal="center" wrapText="1"/>
    </xf>
    <xf numFmtId="0" fontId="51" fillId="36" borderId="25" xfId="0" applyFont="1" applyFill="1" applyBorder="1" applyAlignment="1">
      <alignment horizontal="left"/>
    </xf>
    <xf numFmtId="0" fontId="50" fillId="36" borderId="25" xfId="0" applyFont="1" applyFill="1" applyBorder="1" applyAlignment="1">
      <alignment horizontal="center"/>
    </xf>
    <xf numFmtId="3" fontId="51" fillId="37" borderId="25" xfId="0" applyNumberFormat="1" applyFont="1" applyFill="1" applyBorder="1" applyAlignment="1">
      <alignment horizontal="center"/>
    </xf>
    <xf numFmtId="3" fontId="51" fillId="36" borderId="25" xfId="0" applyNumberFormat="1" applyFont="1" applyFill="1" applyBorder="1" applyAlignment="1">
      <alignment horizontal="center"/>
    </xf>
    <xf numFmtId="3" fontId="50" fillId="36" borderId="25" xfId="0" applyNumberFormat="1" applyFont="1" applyFill="1" applyBorder="1" applyAlignment="1">
      <alignment horizontal="center"/>
    </xf>
    <xf numFmtId="0" fontId="51" fillId="37" borderId="25" xfId="0" applyFont="1" applyFill="1" applyBorder="1" applyAlignment="1">
      <alignment horizontal="left"/>
    </xf>
    <xf numFmtId="188" fontId="53" fillId="37" borderId="25" xfId="0" applyNumberFormat="1" applyFont="1" applyFill="1" applyBorder="1" applyAlignment="1">
      <alignment horizontal="center"/>
    </xf>
    <xf numFmtId="0" fontId="53" fillId="36" borderId="25" xfId="0" applyFont="1" applyFill="1" applyBorder="1" applyAlignment="1">
      <alignment/>
    </xf>
    <xf numFmtId="0" fontId="50" fillId="0" borderId="25" xfId="0" applyFont="1" applyBorder="1" applyAlignment="1">
      <alignment horizontal="center" wrapText="1"/>
    </xf>
    <xf numFmtId="0" fontId="50" fillId="36" borderId="31" xfId="0" applyFont="1" applyFill="1" applyBorder="1" applyAlignment="1">
      <alignment horizontal="center"/>
    </xf>
    <xf numFmtId="0" fontId="50" fillId="36" borderId="25" xfId="0" applyFont="1" applyFill="1" applyBorder="1" applyAlignment="1">
      <alignment wrapText="1"/>
    </xf>
    <xf numFmtId="3" fontId="50" fillId="36" borderId="25" xfId="0" applyNumberFormat="1" applyFont="1" applyFill="1" applyBorder="1" applyAlignment="1">
      <alignment/>
    </xf>
    <xf numFmtId="0" fontId="53" fillId="36" borderId="26" xfId="0" applyFont="1" applyFill="1" applyBorder="1" applyAlignment="1">
      <alignment/>
    </xf>
    <xf numFmtId="0" fontId="50" fillId="0" borderId="26" xfId="0" applyFont="1" applyBorder="1" applyAlignment="1">
      <alignment horizontal="center" wrapText="1"/>
    </xf>
    <xf numFmtId="3" fontId="50" fillId="0" borderId="25" xfId="0" applyNumberFormat="1" applyFont="1" applyBorder="1" applyAlignment="1">
      <alignment horizontal="center" vertical="center"/>
    </xf>
    <xf numFmtId="3" fontId="51" fillId="0" borderId="25" xfId="0" applyNumberFormat="1" applyFont="1" applyBorder="1" applyAlignment="1">
      <alignment horizontal="center" vertical="center"/>
    </xf>
    <xf numFmtId="3" fontId="50" fillId="0" borderId="26" xfId="0" applyNumberFormat="1" applyFont="1" applyBorder="1" applyAlignment="1">
      <alignment horizontal="center" vertical="center"/>
    </xf>
    <xf numFmtId="3" fontId="51" fillId="0" borderId="26" xfId="0" applyNumberFormat="1" applyFont="1" applyBorder="1" applyAlignment="1">
      <alignment horizontal="center" vertical="center"/>
    </xf>
    <xf numFmtId="0" fontId="53" fillId="36" borderId="31" xfId="0" applyFont="1" applyFill="1" applyBorder="1" applyAlignment="1">
      <alignment/>
    </xf>
    <xf numFmtId="1" fontId="50" fillId="0" borderId="32" xfId="0" applyNumberFormat="1" applyFont="1" applyBorder="1" applyAlignment="1">
      <alignment horizontal="justify" vertical="center" wrapText="1"/>
    </xf>
    <xf numFmtId="3" fontId="50" fillId="36" borderId="32" xfId="0" applyNumberFormat="1" applyFont="1" applyFill="1" applyBorder="1" applyAlignment="1">
      <alignment horizontal="center" vertical="center"/>
    </xf>
    <xf numFmtId="4" fontId="50" fillId="0" borderId="32" xfId="0" applyNumberFormat="1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0" fillId="36" borderId="25" xfId="0" applyFont="1" applyFill="1" applyBorder="1" applyAlignment="1">
      <alignment horizontal="center" wrapText="1"/>
    </xf>
    <xf numFmtId="0" fontId="53" fillId="36" borderId="25" xfId="0" applyFont="1" applyFill="1" applyBorder="1" applyAlignment="1">
      <alignment horizontal="center"/>
    </xf>
    <xf numFmtId="0" fontId="51" fillId="40" borderId="25" xfId="0" applyFont="1" applyFill="1" applyBorder="1" applyAlignment="1">
      <alignment horizontal="center"/>
    </xf>
    <xf numFmtId="1" fontId="50" fillId="36" borderId="25" xfId="0" applyNumberFormat="1" applyFont="1" applyFill="1" applyBorder="1" applyAlignment="1">
      <alignment horizontal="center" vertical="center" wrapText="1"/>
    </xf>
    <xf numFmtId="3" fontId="50" fillId="36" borderId="25" xfId="0" applyNumberFormat="1" applyFont="1" applyFill="1" applyBorder="1" applyAlignment="1">
      <alignment horizontal="center" vertical="center"/>
    </xf>
    <xf numFmtId="3" fontId="51" fillId="40" borderId="25" xfId="0" applyNumberFormat="1" applyFont="1" applyFill="1" applyBorder="1" applyAlignment="1">
      <alignment horizontal="center"/>
    </xf>
    <xf numFmtId="188" fontId="54" fillId="37" borderId="34" xfId="0" applyNumberFormat="1" applyFont="1" applyFill="1" applyBorder="1" applyAlignment="1">
      <alignment horizontal="center"/>
    </xf>
    <xf numFmtId="3" fontId="55" fillId="0" borderId="26" xfId="0" applyNumberFormat="1" applyFont="1" applyBorder="1" applyAlignment="1">
      <alignment horizontal="center"/>
    </xf>
    <xf numFmtId="0" fontId="56" fillId="0" borderId="25" xfId="0" applyFont="1" applyBorder="1" applyAlignment="1">
      <alignment horizontal="center" wrapText="1"/>
    </xf>
    <xf numFmtId="3" fontId="55" fillId="0" borderId="34" xfId="0" applyNumberFormat="1" applyFont="1" applyBorder="1" applyAlignment="1">
      <alignment horizontal="center"/>
    </xf>
    <xf numFmtId="3" fontId="55" fillId="36" borderId="34" xfId="0" applyNumberFormat="1" applyFont="1" applyFill="1" applyBorder="1" applyAlignment="1">
      <alignment horizontal="center"/>
    </xf>
    <xf numFmtId="0" fontId="54" fillId="37" borderId="26" xfId="0" applyFont="1" applyFill="1" applyBorder="1" applyAlignment="1">
      <alignment horizontal="left" wrapText="1"/>
    </xf>
    <xf numFmtId="3" fontId="55" fillId="37" borderId="35" xfId="0" applyNumberFormat="1" applyFont="1" applyFill="1" applyBorder="1" applyAlignment="1">
      <alignment horizontal="center"/>
    </xf>
    <xf numFmtId="3" fontId="55" fillId="0" borderId="24" xfId="0" applyNumberFormat="1" applyFont="1" applyBorder="1" applyAlignment="1">
      <alignment horizontal="center"/>
    </xf>
    <xf numFmtId="0" fontId="56" fillId="0" borderId="24" xfId="0" applyFont="1" applyBorder="1" applyAlignment="1">
      <alignment horizontal="center" wrapText="1"/>
    </xf>
    <xf numFmtId="3" fontId="55" fillId="36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4.00390625" style="1" customWidth="1"/>
    <col min="2" max="2" width="40.57421875" style="1" customWidth="1"/>
    <col min="3" max="3" width="11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64</v>
      </c>
      <c r="K1" s="2"/>
    </row>
    <row r="2" ht="11.25">
      <c r="B2" s="1" t="s">
        <v>1</v>
      </c>
    </row>
    <row r="3" spans="3:11" ht="11.25">
      <c r="C3" s="59" t="s">
        <v>65</v>
      </c>
      <c r="D3" s="59"/>
      <c r="E3" s="59"/>
      <c r="F3" s="59"/>
      <c r="G3" s="59"/>
      <c r="H3" s="59"/>
      <c r="I3" s="59"/>
      <c r="J3" s="59"/>
      <c r="K3" s="59"/>
    </row>
    <row r="4" ht="3" customHeight="1" thickBot="1"/>
    <row r="5" spans="1:12" ht="21.75" customHeight="1" thickBot="1">
      <c r="A5" s="60" t="s">
        <v>2</v>
      </c>
      <c r="B5" s="61"/>
      <c r="C5" s="3" t="s">
        <v>3</v>
      </c>
      <c r="D5" s="4" t="s">
        <v>4</v>
      </c>
      <c r="E5" s="10"/>
      <c r="F5" s="18"/>
      <c r="G5" s="18"/>
      <c r="H5" s="18" t="s">
        <v>96</v>
      </c>
      <c r="I5" s="18"/>
      <c r="J5" s="18"/>
      <c r="K5" s="18"/>
      <c r="L5" s="19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6"/>
    </row>
    <row r="7" spans="1:12" ht="10.5" customHeight="1">
      <c r="A7" s="11" t="s">
        <v>5</v>
      </c>
      <c r="B7" s="5"/>
      <c r="C7" s="5"/>
      <c r="D7" s="5">
        <v>2023</v>
      </c>
      <c r="E7" s="6" t="s">
        <v>7</v>
      </c>
      <c r="F7" s="21" t="s">
        <v>8</v>
      </c>
      <c r="G7" s="7"/>
      <c r="H7" s="7"/>
      <c r="I7" s="7"/>
      <c r="J7" s="7"/>
      <c r="K7" s="7"/>
      <c r="L7" s="16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6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0" t="s">
        <v>11</v>
      </c>
      <c r="G9" s="20" t="s">
        <v>12</v>
      </c>
      <c r="H9" s="20" t="s">
        <v>13</v>
      </c>
      <c r="I9" s="20" t="s">
        <v>48</v>
      </c>
      <c r="J9" s="20" t="s">
        <v>7</v>
      </c>
      <c r="K9" s="10" t="s">
        <v>14</v>
      </c>
      <c r="L9" s="16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6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6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6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6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7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0">
        <v>3</v>
      </c>
      <c r="E15" s="20" t="s">
        <v>32</v>
      </c>
      <c r="F15" s="20" t="s">
        <v>33</v>
      </c>
      <c r="G15" s="20" t="s">
        <v>34</v>
      </c>
      <c r="H15" s="13" t="s">
        <v>35</v>
      </c>
      <c r="I15" s="20" t="s">
        <v>36</v>
      </c>
      <c r="J15" s="20" t="s">
        <v>37</v>
      </c>
      <c r="K15" s="13" t="s">
        <v>38</v>
      </c>
      <c r="L15" s="19" t="s">
        <v>39</v>
      </c>
    </row>
    <row r="16" spans="1:12" s="14" customFormat="1" ht="25.5" customHeight="1">
      <c r="A16" s="62" t="s">
        <v>47</v>
      </c>
      <c r="B16" s="63"/>
      <c r="C16" s="22">
        <f>C17+C60+C58</f>
        <v>516000</v>
      </c>
      <c r="D16" s="22">
        <f aca="true" t="shared" si="0" ref="D16:L16">D17+D60+D58</f>
        <v>51000</v>
      </c>
      <c r="E16" s="22">
        <f t="shared" si="0"/>
        <v>51000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51000</v>
      </c>
      <c r="K16" s="22">
        <f t="shared" si="0"/>
        <v>51000</v>
      </c>
      <c r="L16" s="22">
        <f t="shared" si="0"/>
        <v>0</v>
      </c>
    </row>
    <row r="17" spans="1:12" s="14" customFormat="1" ht="19.5" customHeight="1">
      <c r="A17" s="29"/>
      <c r="B17" s="29" t="s">
        <v>46</v>
      </c>
      <c r="C17" s="22">
        <f>C27+C21+C24+C50+C53</f>
        <v>216000</v>
      </c>
      <c r="D17" s="22">
        <f aca="true" t="shared" si="1" ref="D17:L17">D27+D21+D24+D50+D53</f>
        <v>-49000</v>
      </c>
      <c r="E17" s="22">
        <f t="shared" si="1"/>
        <v>-49000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-49000</v>
      </c>
      <c r="K17" s="22">
        <f t="shared" si="1"/>
        <v>-49000</v>
      </c>
      <c r="L17" s="22">
        <f t="shared" si="1"/>
        <v>0</v>
      </c>
    </row>
    <row r="18" spans="1:12" s="14" customFormat="1" ht="15.75" customHeight="1">
      <c r="A18" s="30" t="s">
        <v>40</v>
      </c>
      <c r="B18" s="31" t="s">
        <v>41</v>
      </c>
      <c r="C18" s="22">
        <f>C54</f>
        <v>0</v>
      </c>
      <c r="D18" s="22">
        <f aca="true" t="shared" si="2" ref="D18:L18">D54</f>
        <v>-50000</v>
      </c>
      <c r="E18" s="22">
        <f t="shared" si="2"/>
        <v>-50000</v>
      </c>
      <c r="F18" s="22">
        <f t="shared" si="2"/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-50000</v>
      </c>
      <c r="K18" s="22">
        <f t="shared" si="2"/>
        <v>-50000</v>
      </c>
      <c r="L18" s="22">
        <f t="shared" si="2"/>
        <v>0</v>
      </c>
    </row>
    <row r="19" spans="1:12" s="14" customFormat="1" ht="12.75" customHeight="1">
      <c r="A19" s="30" t="s">
        <v>42</v>
      </c>
      <c r="B19" s="30" t="s">
        <v>43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</row>
    <row r="20" spans="1:12" s="15" customFormat="1" ht="14.25" customHeight="1">
      <c r="A20" s="32" t="s">
        <v>44</v>
      </c>
      <c r="B20" s="30" t="s">
        <v>45</v>
      </c>
      <c r="C20" s="23">
        <f>C22+C30+C51+C56+C25</f>
        <v>216000</v>
      </c>
      <c r="D20" s="23">
        <f aca="true" t="shared" si="3" ref="D20:L20">D22+D30+D51+D56+D25</f>
        <v>1000</v>
      </c>
      <c r="E20" s="23">
        <f t="shared" si="3"/>
        <v>1000</v>
      </c>
      <c r="F20" s="23">
        <f t="shared" si="3"/>
        <v>0</v>
      </c>
      <c r="G20" s="23">
        <f t="shared" si="3"/>
        <v>0</v>
      </c>
      <c r="H20" s="23">
        <f t="shared" si="3"/>
        <v>0</v>
      </c>
      <c r="I20" s="23">
        <f t="shared" si="3"/>
        <v>0</v>
      </c>
      <c r="J20" s="23">
        <f t="shared" si="3"/>
        <v>1000</v>
      </c>
      <c r="K20" s="23">
        <f t="shared" si="3"/>
        <v>1000</v>
      </c>
      <c r="L20" s="23">
        <f t="shared" si="3"/>
        <v>0</v>
      </c>
    </row>
    <row r="21" spans="1:12" s="15" customFormat="1" ht="14.25" customHeight="1">
      <c r="A21" s="65" t="s">
        <v>66</v>
      </c>
      <c r="B21" s="66"/>
      <c r="C21" s="69">
        <f aca="true" t="shared" si="4" ref="C21:L22">C22</f>
        <v>0</v>
      </c>
      <c r="D21" s="69">
        <f>D22</f>
        <v>-100000</v>
      </c>
      <c r="E21" s="69">
        <f>E22</f>
        <v>-100000</v>
      </c>
      <c r="F21" s="69">
        <f>F22</f>
        <v>0</v>
      </c>
      <c r="G21" s="69">
        <f>G22</f>
        <v>0</v>
      </c>
      <c r="H21" s="69">
        <f>H22</f>
        <v>0</v>
      </c>
      <c r="I21" s="69">
        <f>I22</f>
        <v>0</v>
      </c>
      <c r="J21" s="69">
        <f>J22</f>
        <v>-100000</v>
      </c>
      <c r="K21" s="69">
        <f>K22</f>
        <v>-100000</v>
      </c>
      <c r="L21" s="69">
        <f>L22</f>
        <v>0</v>
      </c>
    </row>
    <row r="22" spans="1:12" s="15" customFormat="1" ht="14.25" customHeight="1">
      <c r="A22" s="67" t="s">
        <v>44</v>
      </c>
      <c r="B22" s="49" t="s">
        <v>45</v>
      </c>
      <c r="C22" s="47">
        <f t="shared" si="4"/>
        <v>0</v>
      </c>
      <c r="D22" s="70">
        <f t="shared" si="4"/>
        <v>-100000</v>
      </c>
      <c r="E22" s="70">
        <f t="shared" si="4"/>
        <v>-100000</v>
      </c>
      <c r="F22" s="70">
        <f t="shared" si="4"/>
        <v>0</v>
      </c>
      <c r="G22" s="70">
        <f t="shared" si="4"/>
        <v>0</v>
      </c>
      <c r="H22" s="70">
        <f t="shared" si="4"/>
        <v>0</v>
      </c>
      <c r="I22" s="70">
        <f t="shared" si="4"/>
        <v>0</v>
      </c>
      <c r="J22" s="70">
        <f t="shared" si="4"/>
        <v>-100000</v>
      </c>
      <c r="K22" s="70">
        <f t="shared" si="4"/>
        <v>-100000</v>
      </c>
      <c r="L22" s="70">
        <f t="shared" si="4"/>
        <v>0</v>
      </c>
    </row>
    <row r="23" spans="1:12" s="15" customFormat="1" ht="14.25" customHeight="1">
      <c r="A23" s="67"/>
      <c r="B23" s="68" t="s">
        <v>67</v>
      </c>
      <c r="C23" s="25">
        <v>0</v>
      </c>
      <c r="D23" s="71">
        <v>-100000</v>
      </c>
      <c r="E23" s="71">
        <v>-100000</v>
      </c>
      <c r="F23" s="71"/>
      <c r="G23" s="71"/>
      <c r="H23" s="71"/>
      <c r="I23" s="71"/>
      <c r="J23" s="71">
        <v>-100000</v>
      </c>
      <c r="K23" s="71">
        <v>-100000</v>
      </c>
      <c r="L23" s="70">
        <v>0</v>
      </c>
    </row>
    <row r="24" spans="1:12" s="15" customFormat="1" ht="14.25" customHeight="1">
      <c r="A24" s="72" t="s">
        <v>68</v>
      </c>
      <c r="B24" s="46"/>
      <c r="C24" s="73">
        <f>C25</f>
        <v>12000</v>
      </c>
      <c r="D24" s="73">
        <f aca="true" t="shared" si="5" ref="D24:L24">D25</f>
        <v>12000</v>
      </c>
      <c r="E24" s="73">
        <f t="shared" si="5"/>
        <v>12000</v>
      </c>
      <c r="F24" s="73">
        <f t="shared" si="5"/>
        <v>0</v>
      </c>
      <c r="G24" s="73">
        <f t="shared" si="5"/>
        <v>0</v>
      </c>
      <c r="H24" s="73">
        <f t="shared" si="5"/>
        <v>0</v>
      </c>
      <c r="I24" s="73">
        <f t="shared" si="5"/>
        <v>0</v>
      </c>
      <c r="J24" s="73">
        <f t="shared" si="5"/>
        <v>12000</v>
      </c>
      <c r="K24" s="73">
        <f t="shared" si="5"/>
        <v>12000</v>
      </c>
      <c r="L24" s="73">
        <f t="shared" si="5"/>
        <v>0</v>
      </c>
    </row>
    <row r="25" spans="1:12" s="15" customFormat="1" ht="14.25" customHeight="1">
      <c r="A25" s="67" t="s">
        <v>44</v>
      </c>
      <c r="B25" s="49" t="s">
        <v>45</v>
      </c>
      <c r="C25" s="47">
        <f>C26</f>
        <v>12000</v>
      </c>
      <c r="D25" s="70">
        <f>D26</f>
        <v>12000</v>
      </c>
      <c r="E25" s="70">
        <f>E26</f>
        <v>12000</v>
      </c>
      <c r="F25" s="70">
        <f>F26</f>
        <v>0</v>
      </c>
      <c r="G25" s="70">
        <f>G26</f>
        <v>0</v>
      </c>
      <c r="H25" s="70">
        <f>H26</f>
        <v>0</v>
      </c>
      <c r="I25" s="70">
        <f>I26</f>
        <v>0</v>
      </c>
      <c r="J25" s="70">
        <f>J26</f>
        <v>12000</v>
      </c>
      <c r="K25" s="70">
        <f>K26</f>
        <v>12000</v>
      </c>
      <c r="L25" s="70">
        <f>L26</f>
        <v>0</v>
      </c>
    </row>
    <row r="26" spans="1:12" s="15" customFormat="1" ht="30.75" customHeight="1">
      <c r="A26" s="74"/>
      <c r="B26" s="75" t="s">
        <v>69</v>
      </c>
      <c r="C26" s="52">
        <v>12000</v>
      </c>
      <c r="D26" s="52">
        <v>12000</v>
      </c>
      <c r="E26" s="52">
        <v>12000</v>
      </c>
      <c r="F26" s="52"/>
      <c r="G26" s="52"/>
      <c r="H26" s="52"/>
      <c r="I26" s="52"/>
      <c r="J26" s="52">
        <v>12000</v>
      </c>
      <c r="K26" s="52">
        <v>12000</v>
      </c>
      <c r="L26" s="53"/>
    </row>
    <row r="27" spans="1:12" s="15" customFormat="1" ht="14.25" customHeight="1">
      <c r="A27" s="64" t="s">
        <v>54</v>
      </c>
      <c r="B27" s="64"/>
      <c r="C27" s="27">
        <f aca="true" t="shared" si="6" ref="C27:L27">C28+C29+C30</f>
        <v>115000</v>
      </c>
      <c r="D27" s="27">
        <f t="shared" si="6"/>
        <v>0</v>
      </c>
      <c r="E27" s="27">
        <f t="shared" si="6"/>
        <v>0</v>
      </c>
      <c r="F27" s="27">
        <f t="shared" si="6"/>
        <v>0</v>
      </c>
      <c r="G27" s="27">
        <f t="shared" si="6"/>
        <v>0</v>
      </c>
      <c r="H27" s="27">
        <f t="shared" si="6"/>
        <v>0</v>
      </c>
      <c r="I27" s="27">
        <f t="shared" si="6"/>
        <v>0</v>
      </c>
      <c r="J27" s="27">
        <f t="shared" si="6"/>
        <v>0</v>
      </c>
      <c r="K27" s="27">
        <f t="shared" si="6"/>
        <v>0</v>
      </c>
      <c r="L27" s="27">
        <f t="shared" si="6"/>
        <v>0</v>
      </c>
    </row>
    <row r="28" spans="1:12" s="15" customFormat="1" ht="14.25" customHeight="1">
      <c r="A28" s="34" t="s">
        <v>40</v>
      </c>
      <c r="B28" s="34" t="s">
        <v>53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</row>
    <row r="29" spans="1:12" s="15" customFormat="1" ht="14.25" customHeight="1">
      <c r="A29" s="35" t="s">
        <v>55</v>
      </c>
      <c r="B29" s="33" t="s">
        <v>56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</row>
    <row r="30" spans="1:12" s="15" customFormat="1" ht="14.25" customHeight="1">
      <c r="A30" s="38" t="s">
        <v>44</v>
      </c>
      <c r="B30" s="39" t="s">
        <v>45</v>
      </c>
      <c r="C30" s="39">
        <f>C31+C32+C33+C34+C35+C36+C37+C38+C39+C40+C41+C42+C43+C44+C45+C46+C47+C48+C49</f>
        <v>115000</v>
      </c>
      <c r="D30" s="39">
        <f aca="true" t="shared" si="7" ref="D30:L30">D31+D32+D33+D34+D35+D36+D37+D38+D39+D40+D41+D42+D43+D44+D45+D46+D47+D48+D49</f>
        <v>0</v>
      </c>
      <c r="E30" s="39">
        <f t="shared" si="7"/>
        <v>0</v>
      </c>
      <c r="F30" s="39">
        <f t="shared" si="7"/>
        <v>0</v>
      </c>
      <c r="G30" s="39">
        <f t="shared" si="7"/>
        <v>0</v>
      </c>
      <c r="H30" s="39">
        <f t="shared" si="7"/>
        <v>0</v>
      </c>
      <c r="I30" s="39">
        <f t="shared" si="7"/>
        <v>0</v>
      </c>
      <c r="J30" s="39">
        <f t="shared" si="7"/>
        <v>0</v>
      </c>
      <c r="K30" s="39">
        <f t="shared" si="7"/>
        <v>0</v>
      </c>
      <c r="L30" s="39">
        <f t="shared" si="7"/>
        <v>0</v>
      </c>
    </row>
    <row r="31" spans="1:12" s="15" customFormat="1" ht="30.75" customHeight="1">
      <c r="A31" s="76"/>
      <c r="B31" s="77" t="s">
        <v>70</v>
      </c>
      <c r="C31" s="71">
        <v>24000</v>
      </c>
      <c r="D31" s="71">
        <v>24000</v>
      </c>
      <c r="E31" s="71">
        <v>24000</v>
      </c>
      <c r="F31" s="78"/>
      <c r="G31" s="78"/>
      <c r="H31" s="78"/>
      <c r="I31" s="78"/>
      <c r="J31" s="71">
        <v>24000</v>
      </c>
      <c r="K31" s="71">
        <v>24000</v>
      </c>
      <c r="L31" s="78"/>
    </row>
    <row r="32" spans="1:12" s="15" customFormat="1" ht="14.25" customHeight="1">
      <c r="A32" s="74"/>
      <c r="B32" s="75" t="s">
        <v>71</v>
      </c>
      <c r="C32" s="81">
        <v>-150000</v>
      </c>
      <c r="D32" s="81">
        <v>-50000</v>
      </c>
      <c r="E32" s="81">
        <v>-50000</v>
      </c>
      <c r="F32" s="81"/>
      <c r="G32" s="81"/>
      <c r="H32" s="81"/>
      <c r="I32" s="81"/>
      <c r="J32" s="81">
        <v>-50000</v>
      </c>
      <c r="K32" s="81">
        <v>-50000</v>
      </c>
      <c r="L32" s="82"/>
    </row>
    <row r="33" spans="1:12" s="15" customFormat="1" ht="14.25" customHeight="1">
      <c r="A33" s="79"/>
      <c r="B33" s="80" t="s">
        <v>72</v>
      </c>
      <c r="C33" s="83">
        <v>-150000</v>
      </c>
      <c r="D33" s="83">
        <v>-50000</v>
      </c>
      <c r="E33" s="83">
        <v>-50000</v>
      </c>
      <c r="F33" s="83"/>
      <c r="G33" s="83"/>
      <c r="H33" s="83"/>
      <c r="I33" s="83"/>
      <c r="J33" s="83">
        <v>-50000</v>
      </c>
      <c r="K33" s="83">
        <v>-50000</v>
      </c>
      <c r="L33" s="84"/>
    </row>
    <row r="34" spans="1:12" s="15" customFormat="1" ht="24.75" customHeight="1">
      <c r="A34" s="74"/>
      <c r="B34" s="75" t="s">
        <v>73</v>
      </c>
      <c r="C34" s="81">
        <v>-320000</v>
      </c>
      <c r="D34" s="81">
        <v>-100000</v>
      </c>
      <c r="E34" s="81">
        <v>-100000</v>
      </c>
      <c r="F34" s="81"/>
      <c r="G34" s="81"/>
      <c r="H34" s="81"/>
      <c r="I34" s="81"/>
      <c r="J34" s="81">
        <v>-100000</v>
      </c>
      <c r="K34" s="81">
        <v>-100000</v>
      </c>
      <c r="L34" s="82"/>
    </row>
    <row r="35" spans="1:12" s="15" customFormat="1" ht="27" customHeight="1">
      <c r="A35" s="74"/>
      <c r="B35" s="75" t="s">
        <v>74</v>
      </c>
      <c r="C35" s="52">
        <v>215000</v>
      </c>
      <c r="D35" s="52">
        <v>115000</v>
      </c>
      <c r="E35" s="52">
        <v>115000</v>
      </c>
      <c r="F35" s="52"/>
      <c r="G35" s="52"/>
      <c r="H35" s="52"/>
      <c r="I35" s="52"/>
      <c r="J35" s="52">
        <v>115000</v>
      </c>
      <c r="K35" s="52">
        <v>115000</v>
      </c>
      <c r="L35" s="53"/>
    </row>
    <row r="36" spans="1:12" s="15" customFormat="1" ht="29.25" customHeight="1">
      <c r="A36" s="74"/>
      <c r="B36" s="80" t="s">
        <v>75</v>
      </c>
      <c r="C36" s="52">
        <v>190000</v>
      </c>
      <c r="D36" s="52">
        <v>90000</v>
      </c>
      <c r="E36" s="52">
        <v>90000</v>
      </c>
      <c r="F36" s="52"/>
      <c r="G36" s="52"/>
      <c r="H36" s="52"/>
      <c r="I36" s="52"/>
      <c r="J36" s="52">
        <v>90000</v>
      </c>
      <c r="K36" s="52">
        <v>90000</v>
      </c>
      <c r="L36" s="53"/>
    </row>
    <row r="37" spans="1:12" s="15" customFormat="1" ht="39" customHeight="1">
      <c r="A37" s="74"/>
      <c r="B37" s="75" t="s">
        <v>76</v>
      </c>
      <c r="C37" s="52">
        <v>320000</v>
      </c>
      <c r="D37" s="52">
        <v>80000</v>
      </c>
      <c r="E37" s="52">
        <v>80000</v>
      </c>
      <c r="F37" s="52"/>
      <c r="G37" s="52"/>
      <c r="H37" s="52"/>
      <c r="I37" s="52"/>
      <c r="J37" s="52">
        <v>80000</v>
      </c>
      <c r="K37" s="52">
        <v>80000</v>
      </c>
      <c r="L37" s="53"/>
    </row>
    <row r="38" spans="1:12" s="15" customFormat="1" ht="39" customHeight="1">
      <c r="A38" s="85"/>
      <c r="B38" s="86" t="s">
        <v>77</v>
      </c>
      <c r="C38" s="87">
        <v>30000</v>
      </c>
      <c r="D38" s="87">
        <v>30000</v>
      </c>
      <c r="E38" s="87">
        <v>30000</v>
      </c>
      <c r="F38" s="87"/>
      <c r="G38" s="87"/>
      <c r="H38" s="87"/>
      <c r="I38" s="87"/>
      <c r="J38" s="87">
        <v>30000</v>
      </c>
      <c r="K38" s="87">
        <v>30000</v>
      </c>
      <c r="L38" s="88"/>
    </row>
    <row r="39" spans="1:12" s="15" customFormat="1" ht="18" customHeight="1">
      <c r="A39" s="48"/>
      <c r="B39" s="75" t="s">
        <v>78</v>
      </c>
      <c r="C39" s="81">
        <v>-321300</v>
      </c>
      <c r="D39" s="81">
        <v>-70000</v>
      </c>
      <c r="E39" s="81">
        <v>-70000</v>
      </c>
      <c r="F39" s="81"/>
      <c r="G39" s="81"/>
      <c r="H39" s="81"/>
      <c r="I39" s="81"/>
      <c r="J39" s="81">
        <v>-70000</v>
      </c>
      <c r="K39" s="81">
        <v>-70000</v>
      </c>
      <c r="L39" s="82"/>
    </row>
    <row r="40" spans="1:12" s="15" customFormat="1" ht="12" customHeight="1">
      <c r="A40" s="48"/>
      <c r="B40" s="75" t="s">
        <v>79</v>
      </c>
      <c r="C40" s="81">
        <v>-321300</v>
      </c>
      <c r="D40" s="81">
        <v>-70000</v>
      </c>
      <c r="E40" s="81">
        <v>-70000</v>
      </c>
      <c r="F40" s="81"/>
      <c r="G40" s="81"/>
      <c r="H40" s="81"/>
      <c r="I40" s="81"/>
      <c r="J40" s="81">
        <v>-70000</v>
      </c>
      <c r="K40" s="81">
        <v>-70000</v>
      </c>
      <c r="L40" s="82"/>
    </row>
    <row r="41" spans="1:12" s="15" customFormat="1" ht="12" customHeight="1">
      <c r="A41" s="48"/>
      <c r="B41" s="75" t="s">
        <v>80</v>
      </c>
      <c r="C41" s="81">
        <v>-321300</v>
      </c>
      <c r="D41" s="81">
        <v>-70000</v>
      </c>
      <c r="E41" s="81">
        <v>-70000</v>
      </c>
      <c r="F41" s="81"/>
      <c r="G41" s="81"/>
      <c r="H41" s="81"/>
      <c r="I41" s="81"/>
      <c r="J41" s="81">
        <v>-70000</v>
      </c>
      <c r="K41" s="81">
        <v>-70000</v>
      </c>
      <c r="L41" s="82"/>
    </row>
    <row r="42" spans="1:12" s="15" customFormat="1" ht="12" customHeight="1">
      <c r="A42" s="48"/>
      <c r="B42" s="75" t="s">
        <v>81</v>
      </c>
      <c r="C42" s="81">
        <v>-321300</v>
      </c>
      <c r="D42" s="81">
        <v>-70000</v>
      </c>
      <c r="E42" s="81">
        <v>-70000</v>
      </c>
      <c r="F42" s="81"/>
      <c r="G42" s="81"/>
      <c r="H42" s="81"/>
      <c r="I42" s="81"/>
      <c r="J42" s="81">
        <v>-70000</v>
      </c>
      <c r="K42" s="81">
        <v>-70000</v>
      </c>
      <c r="L42" s="82"/>
    </row>
    <row r="43" spans="1:12" s="15" customFormat="1" ht="11.25">
      <c r="A43" s="48"/>
      <c r="B43" s="75" t="s">
        <v>82</v>
      </c>
      <c r="C43" s="81">
        <v>-321300</v>
      </c>
      <c r="D43" s="81">
        <v>-70000</v>
      </c>
      <c r="E43" s="81">
        <v>-70000</v>
      </c>
      <c r="F43" s="81"/>
      <c r="G43" s="81"/>
      <c r="H43" s="81"/>
      <c r="I43" s="81"/>
      <c r="J43" s="81">
        <v>-70000</v>
      </c>
      <c r="K43" s="81">
        <v>-70000</v>
      </c>
      <c r="L43" s="82"/>
    </row>
    <row r="44" spans="1:12" s="15" customFormat="1" ht="22.5" customHeight="1">
      <c r="A44" s="48"/>
      <c r="B44" s="75" t="s">
        <v>83</v>
      </c>
      <c r="C44" s="52">
        <v>321300</v>
      </c>
      <c r="D44" s="52">
        <v>5000</v>
      </c>
      <c r="E44" s="52">
        <v>5000</v>
      </c>
      <c r="F44" s="52"/>
      <c r="G44" s="52"/>
      <c r="H44" s="52"/>
      <c r="I44" s="52"/>
      <c r="J44" s="52">
        <v>5000</v>
      </c>
      <c r="K44" s="52">
        <v>5000</v>
      </c>
      <c r="L44" s="53"/>
    </row>
    <row r="45" spans="1:12" s="15" customFormat="1" ht="22.5" customHeight="1">
      <c r="A45" s="48"/>
      <c r="B45" s="75" t="s">
        <v>84</v>
      </c>
      <c r="C45" s="52">
        <v>321300</v>
      </c>
      <c r="D45" s="52">
        <v>70000</v>
      </c>
      <c r="E45" s="52">
        <v>70000</v>
      </c>
      <c r="F45" s="52"/>
      <c r="G45" s="52"/>
      <c r="H45" s="52"/>
      <c r="I45" s="52"/>
      <c r="J45" s="52">
        <v>70000</v>
      </c>
      <c r="K45" s="52">
        <v>70000</v>
      </c>
      <c r="L45" s="53"/>
    </row>
    <row r="46" spans="1:12" s="15" customFormat="1" ht="27" customHeight="1">
      <c r="A46" s="48"/>
      <c r="B46" s="75" t="s">
        <v>85</v>
      </c>
      <c r="C46" s="52">
        <v>321300</v>
      </c>
      <c r="D46" s="52">
        <v>40000</v>
      </c>
      <c r="E46" s="52">
        <v>40000</v>
      </c>
      <c r="F46" s="52"/>
      <c r="G46" s="52"/>
      <c r="H46" s="52"/>
      <c r="I46" s="52"/>
      <c r="J46" s="52">
        <v>40000</v>
      </c>
      <c r="K46" s="52">
        <v>40000</v>
      </c>
      <c r="L46" s="53"/>
    </row>
    <row r="47" spans="1:12" s="15" customFormat="1" ht="24.75" customHeight="1">
      <c r="A47" s="48"/>
      <c r="B47" s="75" t="s">
        <v>86</v>
      </c>
      <c r="C47" s="52">
        <v>321300</v>
      </c>
      <c r="D47" s="52">
        <v>70000</v>
      </c>
      <c r="E47" s="52">
        <v>70000</v>
      </c>
      <c r="F47" s="52"/>
      <c r="G47" s="52"/>
      <c r="H47" s="52"/>
      <c r="I47" s="52"/>
      <c r="J47" s="52">
        <v>70000</v>
      </c>
      <c r="K47" s="52">
        <v>70000</v>
      </c>
      <c r="L47" s="53"/>
    </row>
    <row r="48" spans="1:12" s="15" customFormat="1" ht="24" customHeight="1">
      <c r="A48" s="48"/>
      <c r="B48" s="75" t="s">
        <v>87</v>
      </c>
      <c r="C48" s="52">
        <v>321300</v>
      </c>
      <c r="D48" s="52">
        <v>70000</v>
      </c>
      <c r="E48" s="52">
        <v>70000</v>
      </c>
      <c r="F48" s="52"/>
      <c r="G48" s="52"/>
      <c r="H48" s="52"/>
      <c r="I48" s="52"/>
      <c r="J48" s="52">
        <v>70000</v>
      </c>
      <c r="K48" s="52">
        <v>70000</v>
      </c>
      <c r="L48" s="53"/>
    </row>
    <row r="49" spans="1:12" s="15" customFormat="1" ht="15" customHeight="1">
      <c r="A49" s="89"/>
      <c r="B49" s="90" t="s">
        <v>88</v>
      </c>
      <c r="C49" s="71">
        <v>-44000</v>
      </c>
      <c r="D49" s="71">
        <v>-44000</v>
      </c>
      <c r="E49" s="71">
        <v>-44000</v>
      </c>
      <c r="F49" s="71"/>
      <c r="G49" s="71"/>
      <c r="H49" s="71"/>
      <c r="I49" s="71"/>
      <c r="J49" s="71">
        <v>-44000</v>
      </c>
      <c r="K49" s="71">
        <v>-44000</v>
      </c>
      <c r="L49" s="71"/>
    </row>
    <row r="50" spans="1:12" s="15" customFormat="1" ht="14.25" customHeight="1">
      <c r="A50" s="43" t="s">
        <v>57</v>
      </c>
      <c r="B50" s="43"/>
      <c r="C50" s="40">
        <f>C51</f>
        <v>39000</v>
      </c>
      <c r="D50" s="40">
        <f aca="true" t="shared" si="8" ref="D50:L50">D51</f>
        <v>39000</v>
      </c>
      <c r="E50" s="40">
        <f t="shared" si="8"/>
        <v>39000</v>
      </c>
      <c r="F50" s="40">
        <f t="shared" si="8"/>
        <v>0</v>
      </c>
      <c r="G50" s="40">
        <f t="shared" si="8"/>
        <v>0</v>
      </c>
      <c r="H50" s="40">
        <f t="shared" si="8"/>
        <v>0</v>
      </c>
      <c r="I50" s="40">
        <f t="shared" si="8"/>
        <v>0</v>
      </c>
      <c r="J50" s="40">
        <f t="shared" si="8"/>
        <v>39000</v>
      </c>
      <c r="K50" s="40">
        <f t="shared" si="8"/>
        <v>39000</v>
      </c>
      <c r="L50" s="40">
        <f t="shared" si="8"/>
        <v>0</v>
      </c>
    </row>
    <row r="51" spans="1:12" s="15" customFormat="1" ht="14.25" customHeight="1">
      <c r="A51" s="41" t="s">
        <v>44</v>
      </c>
      <c r="B51" s="42" t="s">
        <v>45</v>
      </c>
      <c r="C51" s="42">
        <f aca="true" t="shared" si="9" ref="C51:L51">C52</f>
        <v>39000</v>
      </c>
      <c r="D51" s="42">
        <f t="shared" si="9"/>
        <v>39000</v>
      </c>
      <c r="E51" s="42">
        <f t="shared" si="9"/>
        <v>39000</v>
      </c>
      <c r="F51" s="42">
        <f t="shared" si="9"/>
        <v>0</v>
      </c>
      <c r="G51" s="42">
        <f t="shared" si="9"/>
        <v>0</v>
      </c>
      <c r="H51" s="42">
        <f t="shared" si="9"/>
        <v>0</v>
      </c>
      <c r="I51" s="42">
        <f t="shared" si="9"/>
        <v>0</v>
      </c>
      <c r="J51" s="42">
        <f t="shared" si="9"/>
        <v>39000</v>
      </c>
      <c r="K51" s="42">
        <f t="shared" si="9"/>
        <v>39000</v>
      </c>
      <c r="L51" s="42">
        <f t="shared" si="9"/>
        <v>0</v>
      </c>
    </row>
    <row r="52" spans="1:12" s="15" customFormat="1" ht="59.25" customHeight="1">
      <c r="A52" s="37"/>
      <c r="B52" s="51" t="s">
        <v>59</v>
      </c>
      <c r="C52" s="44">
        <v>39000</v>
      </c>
      <c r="D52" s="44">
        <v>39000</v>
      </c>
      <c r="E52" s="44">
        <v>39000</v>
      </c>
      <c r="F52" s="44"/>
      <c r="G52" s="44"/>
      <c r="H52" s="44"/>
      <c r="I52" s="44"/>
      <c r="J52" s="44">
        <f>E52</f>
        <v>39000</v>
      </c>
      <c r="K52" s="44">
        <f>J52</f>
        <v>39000</v>
      </c>
      <c r="L52" s="44"/>
    </row>
    <row r="53" spans="1:12" s="15" customFormat="1" ht="25.5" customHeight="1">
      <c r="A53" s="43" t="s">
        <v>58</v>
      </c>
      <c r="B53" s="45"/>
      <c r="C53" s="40">
        <f>C56+C54</f>
        <v>50000</v>
      </c>
      <c r="D53" s="40">
        <f aca="true" t="shared" si="10" ref="D53:L53">D56+D54</f>
        <v>0</v>
      </c>
      <c r="E53" s="40">
        <f t="shared" si="10"/>
        <v>0</v>
      </c>
      <c r="F53" s="40">
        <f t="shared" si="10"/>
        <v>0</v>
      </c>
      <c r="G53" s="40">
        <f t="shared" si="10"/>
        <v>0</v>
      </c>
      <c r="H53" s="40">
        <f t="shared" si="10"/>
        <v>0</v>
      </c>
      <c r="I53" s="40">
        <f t="shared" si="10"/>
        <v>0</v>
      </c>
      <c r="J53" s="40">
        <f t="shared" si="10"/>
        <v>0</v>
      </c>
      <c r="K53" s="40">
        <f t="shared" si="10"/>
        <v>0</v>
      </c>
      <c r="L53" s="40">
        <f t="shared" si="10"/>
        <v>0</v>
      </c>
    </row>
    <row r="54" spans="1:12" s="15" customFormat="1" ht="25.5" customHeight="1">
      <c r="A54" s="92" t="s">
        <v>90</v>
      </c>
      <c r="B54" s="92" t="s">
        <v>41</v>
      </c>
      <c r="C54" s="95">
        <f>C55</f>
        <v>0</v>
      </c>
      <c r="D54" s="95">
        <f aca="true" t="shared" si="11" ref="D54:L54">D55</f>
        <v>-50000</v>
      </c>
      <c r="E54" s="95">
        <f t="shared" si="11"/>
        <v>-50000</v>
      </c>
      <c r="F54" s="95">
        <f t="shared" si="11"/>
        <v>0</v>
      </c>
      <c r="G54" s="95">
        <f t="shared" si="11"/>
        <v>0</v>
      </c>
      <c r="H54" s="95">
        <f t="shared" si="11"/>
        <v>0</v>
      </c>
      <c r="I54" s="95">
        <f t="shared" si="11"/>
        <v>0</v>
      </c>
      <c r="J54" s="95">
        <f t="shared" si="11"/>
        <v>-50000</v>
      </c>
      <c r="K54" s="95">
        <f t="shared" si="11"/>
        <v>-50000</v>
      </c>
      <c r="L54" s="95">
        <f t="shared" si="11"/>
        <v>0</v>
      </c>
    </row>
    <row r="55" spans="1:12" s="15" customFormat="1" ht="25.5" customHeight="1">
      <c r="A55" s="26"/>
      <c r="B55" s="93" t="s">
        <v>91</v>
      </c>
      <c r="C55" s="94"/>
      <c r="D55" s="94">
        <v>-50000</v>
      </c>
      <c r="E55" s="94">
        <v>-50000</v>
      </c>
      <c r="F55" s="94"/>
      <c r="G55" s="94"/>
      <c r="H55" s="94"/>
      <c r="I55" s="94"/>
      <c r="J55" s="94">
        <v>-50000</v>
      </c>
      <c r="K55" s="94">
        <v>-50000</v>
      </c>
      <c r="L55" s="26"/>
    </row>
    <row r="56" spans="1:12" ht="11.25">
      <c r="A56" s="37" t="s">
        <v>44</v>
      </c>
      <c r="B56" s="37" t="s">
        <v>45</v>
      </c>
      <c r="C56" s="37">
        <f>C57</f>
        <v>50000</v>
      </c>
      <c r="D56" s="37">
        <f aca="true" t="shared" si="12" ref="D56:L56">D57</f>
        <v>50000</v>
      </c>
      <c r="E56" s="37">
        <f t="shared" si="12"/>
        <v>50000</v>
      </c>
      <c r="F56" s="37">
        <f t="shared" si="12"/>
        <v>0</v>
      </c>
      <c r="G56" s="37">
        <f t="shared" si="12"/>
        <v>0</v>
      </c>
      <c r="H56" s="37">
        <f t="shared" si="12"/>
        <v>0</v>
      </c>
      <c r="I56" s="37">
        <f t="shared" si="12"/>
        <v>0</v>
      </c>
      <c r="J56" s="37">
        <f t="shared" si="12"/>
        <v>50000</v>
      </c>
      <c r="K56" s="37">
        <f t="shared" si="12"/>
        <v>50000</v>
      </c>
      <c r="L56" s="37">
        <f t="shared" si="12"/>
        <v>0</v>
      </c>
    </row>
    <row r="57" spans="1:12" ht="11.25">
      <c r="A57" s="91"/>
      <c r="B57" s="50" t="s">
        <v>89</v>
      </c>
      <c r="C57" s="71">
        <v>50000</v>
      </c>
      <c r="D57" s="71">
        <v>50000</v>
      </c>
      <c r="E57" s="71">
        <v>50000</v>
      </c>
      <c r="F57" s="71"/>
      <c r="G57" s="71"/>
      <c r="H57" s="71"/>
      <c r="I57" s="71"/>
      <c r="J57" s="71">
        <v>50000</v>
      </c>
      <c r="K57" s="71">
        <v>50000</v>
      </c>
      <c r="L57" s="70"/>
    </row>
    <row r="58" spans="1:12" ht="12">
      <c r="A58" s="58" t="s">
        <v>92</v>
      </c>
      <c r="B58" s="58"/>
      <c r="C58" s="96">
        <f aca="true" t="shared" si="13" ref="C58:L58">C59</f>
        <v>200000</v>
      </c>
      <c r="D58" s="96">
        <f t="shared" si="13"/>
        <v>0</v>
      </c>
      <c r="E58" s="96">
        <f t="shared" si="13"/>
        <v>0</v>
      </c>
      <c r="F58" s="96">
        <f t="shared" si="13"/>
        <v>0</v>
      </c>
      <c r="G58" s="96">
        <f t="shared" si="13"/>
        <v>0</v>
      </c>
      <c r="H58" s="96">
        <f t="shared" si="13"/>
        <v>0</v>
      </c>
      <c r="I58" s="96">
        <f t="shared" si="13"/>
        <v>0</v>
      </c>
      <c r="J58" s="96">
        <f t="shared" si="13"/>
        <v>0</v>
      </c>
      <c r="K58" s="96">
        <f t="shared" si="13"/>
        <v>0</v>
      </c>
      <c r="L58" s="96">
        <f t="shared" si="13"/>
        <v>0</v>
      </c>
    </row>
    <row r="59" spans="1:12" ht="24">
      <c r="A59" s="97"/>
      <c r="B59" s="98" t="s">
        <v>93</v>
      </c>
      <c r="C59" s="99">
        <v>200000</v>
      </c>
      <c r="D59" s="99">
        <v>0</v>
      </c>
      <c r="E59" s="99">
        <v>0</v>
      </c>
      <c r="F59" s="99"/>
      <c r="G59" s="99"/>
      <c r="H59" s="99"/>
      <c r="I59" s="99">
        <v>0</v>
      </c>
      <c r="J59" s="100">
        <v>0</v>
      </c>
      <c r="K59" s="99">
        <v>0</v>
      </c>
      <c r="L59" s="99"/>
    </row>
    <row r="60" spans="1:12" ht="12">
      <c r="A60" s="101" t="s">
        <v>94</v>
      </c>
      <c r="B60" s="101"/>
      <c r="C60" s="102">
        <f>C61</f>
        <v>100000</v>
      </c>
      <c r="D60" s="102">
        <f aca="true" t="shared" si="14" ref="D60:L60">D61</f>
        <v>100000</v>
      </c>
      <c r="E60" s="102">
        <f t="shared" si="14"/>
        <v>100000</v>
      </c>
      <c r="F60" s="102">
        <f t="shared" si="14"/>
        <v>0</v>
      </c>
      <c r="G60" s="102">
        <f t="shared" si="14"/>
        <v>0</v>
      </c>
      <c r="H60" s="102">
        <f t="shared" si="14"/>
        <v>0</v>
      </c>
      <c r="I60" s="102">
        <f t="shared" si="14"/>
        <v>0</v>
      </c>
      <c r="J60" s="102">
        <f t="shared" si="14"/>
        <v>100000</v>
      </c>
      <c r="K60" s="102">
        <f t="shared" si="14"/>
        <v>100000</v>
      </c>
      <c r="L60" s="102">
        <f t="shared" si="14"/>
        <v>0</v>
      </c>
    </row>
    <row r="61" spans="1:12" ht="11.25" customHeight="1">
      <c r="A61" s="103"/>
      <c r="B61" s="104" t="s">
        <v>95</v>
      </c>
      <c r="C61" s="103">
        <v>100000</v>
      </c>
      <c r="D61" s="103">
        <v>100000</v>
      </c>
      <c r="E61" s="103">
        <f>I61+J61</f>
        <v>100000</v>
      </c>
      <c r="F61" s="103"/>
      <c r="G61" s="103"/>
      <c r="H61" s="103"/>
      <c r="I61" s="103"/>
      <c r="J61" s="105">
        <v>100000</v>
      </c>
      <c r="K61" s="103">
        <v>100000</v>
      </c>
      <c r="L61" s="103"/>
    </row>
    <row r="62" spans="2:5" ht="11.25">
      <c r="B62" s="55" t="s">
        <v>60</v>
      </c>
      <c r="C62" s="56"/>
      <c r="D62" s="56" t="s">
        <v>61</v>
      </c>
      <c r="E62" s="56"/>
    </row>
    <row r="63" spans="2:5" ht="11.25">
      <c r="B63" s="55" t="s">
        <v>62</v>
      </c>
      <c r="C63" s="54" t="s">
        <v>63</v>
      </c>
      <c r="D63" s="57"/>
      <c r="E63" s="54"/>
    </row>
    <row r="64" ht="12.75">
      <c r="E64" s="24"/>
    </row>
    <row r="65" ht="11.25">
      <c r="B65" s="1" t="s">
        <v>50</v>
      </c>
    </row>
    <row r="69" ht="11.25">
      <c r="B69" s="1" t="s">
        <v>52</v>
      </c>
    </row>
    <row r="70" ht="11.25">
      <c r="D70" s="1" t="s">
        <v>51</v>
      </c>
    </row>
  </sheetData>
  <sheetProtection/>
  <mergeCells count="6">
    <mergeCell ref="C3:K3"/>
    <mergeCell ref="A5:B5"/>
    <mergeCell ref="A16:B16"/>
    <mergeCell ref="A27:B27"/>
    <mergeCell ref="A58:B58"/>
    <mergeCell ref="A60:B6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2024-03-26T12:58:04Z</cp:lastPrinted>
  <dcterms:created xsi:type="dcterms:W3CDTF">2016-11-28T09:06:02Z</dcterms:created>
  <dcterms:modified xsi:type="dcterms:W3CDTF">2024-03-26T12:58:08Z</dcterms:modified>
  <cp:category/>
  <cp:version/>
  <cp:contentType/>
  <cp:contentStatus/>
</cp:coreProperties>
</file>