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<sst xmlns="http://schemas.openxmlformats.org/spreadsheetml/2006/main" count="88" uniqueCount="74">
  <si>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</si>
  <si>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</si>
  <si>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</si>
  <si>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</si>
  <si>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</si>
  <si>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</si>
  <si>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</si>
  <si>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</si>
  <si>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</si>
  <si>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</si>
  <si>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</si>
  <si>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</si>
  <si>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</si>
  <si>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</si>
  <si>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</si>
  <si>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</si>
  <si>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</si>
  <si>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</si>
  <si>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</si>
  <si>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</si>
  <si>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</si>
  <si>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</si>
  <si>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</si>
  <si>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</si>
  <si>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</si>
  <si>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</si>
  <si>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</si>
  <si>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</si>
  <si>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</si>
  <si>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</si>
  <si>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</si>
  <si>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</si>
  <si>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</si>
  <si>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</si>
  <si>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</si>
  <si>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</si>
  <si>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</si>
  <si>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</si>
  <si>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</si>
  <si>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</si>
  <si>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</si>
  <si>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</si>
  <si>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</si>
  <si>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</si>
  <si>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</si>
  <si>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</si>
  <si>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</si>
  <si>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</si>
  <si>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</si>
  <si>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</si>
  <si>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</si>
  <si>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</si>
  <si>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</si>
  <si>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Cap.70.02.-Servicii si dezvoltare publica</t>
  </si>
  <si>
    <t>Lucrari în continuare</t>
  </si>
  <si>
    <t>PRIMAR</t>
  </si>
  <si>
    <t>Director executiv</t>
  </si>
  <si>
    <t>Negură Mihăiţă</t>
  </si>
  <si>
    <t xml:space="preserve">              Florescu Iuliana</t>
  </si>
  <si>
    <t>Influente la lista de investitii a bugetului local  pentru anul 2024</t>
  </si>
  <si>
    <t xml:space="preserve">               Prevederi 2024</t>
  </si>
  <si>
    <t>ANEXA NR. 3 LA HCL NR____/2024</t>
  </si>
  <si>
    <t>Cap. 65.02 Învățământ</t>
  </si>
  <si>
    <t>Multifunctionala Colegiul Național Dragoș Vodă</t>
  </si>
  <si>
    <t>Avizier Scoala Gimnazială Bogdan Vodă</t>
  </si>
  <si>
    <t>Masă luminoasă, Display pop-up luminos, casete luminoase Liceul tehnologic nr. 1</t>
  </si>
  <si>
    <t>Calculator sală lectură 1 buc.</t>
  </si>
  <si>
    <t>Cap. 67.02 Cultura, recreere si religie</t>
  </si>
  <si>
    <t>Licențe programe informatice</t>
  </si>
  <si>
    <t>Reabilitare, modernizare și extindere Colegiul Silvic Bucovina, municipiul Câmpulung Moldovenesc, județul Suceava -proiectare, asistență tehnică și execuție</t>
  </si>
  <si>
    <t>Cap. 84.02.-Transporturi</t>
  </si>
  <si>
    <t>Reabilitare si modernizare strazi din municipiul Campulung Moldovenesc V.Caselor,Sandru -Proiectare, Execuție, asistenţă tehnica</t>
  </si>
  <si>
    <t>Capitolul 65.02-Titlul 60</t>
  </si>
  <si>
    <t xml:space="preserve">Construire creșă, str. 13 Decembrie in Municipiul Câmputung Moldovenesc, jud. Suceava 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</si>
</sst>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left"/>
    </xf>
    <xf numFmtId="1" fontId="49" fillId="34" borderId="24" xfId="0" applyNumberFormat="1" applyFont="1" applyFill="1" applyBorder="1" applyAlignment="1">
      <alignment horizontal="center" vertical="top"/>
    </xf>
    <xf numFmtId="1" fontId="49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" fontId="50" fillId="36" borderId="25" xfId="0" applyNumberFormat="1" applyFont="1" applyFill="1" applyBorder="1" applyAlignment="1">
      <alignment horizontal="center"/>
    </xf>
    <xf numFmtId="1" fontId="50" fillId="37" borderId="26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top" wrapText="1"/>
    </xf>
    <xf numFmtId="1" fontId="49" fillId="34" borderId="24" xfId="0" applyNumberFormat="1" applyFont="1" applyFill="1" applyBorder="1" applyAlignment="1">
      <alignment horizontal="center"/>
    </xf>
    <xf numFmtId="1" fontId="49" fillId="38" borderId="24" xfId="0" applyNumberFormat="1" applyFont="1" applyFill="1" applyBorder="1" applyAlignment="1">
      <alignment horizontal="center"/>
    </xf>
    <xf numFmtId="1" fontId="51" fillId="34" borderId="24" xfId="0" applyNumberFormat="1" applyFont="1" applyFill="1" applyBorder="1" applyAlignment="1">
      <alignment horizontal="center"/>
    </xf>
    <xf numFmtId="1" fontId="50" fillId="37" borderId="27" xfId="0" applyNumberFormat="1" applyFont="1" applyFill="1" applyBorder="1" applyAlignment="1">
      <alignment horizontal="center"/>
    </xf>
    <xf numFmtId="1" fontId="50" fillId="37" borderId="26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0" fillId="39" borderId="26" xfId="0" applyFont="1" applyFill="1" applyBorder="1" applyAlignment="1">
      <alignment horizontal="center"/>
    </xf>
    <xf numFmtId="0" fontId="52" fillId="39" borderId="0" xfId="0" applyFont="1" applyFill="1" applyAlignment="1">
      <alignment/>
    </xf>
    <xf numFmtId="0" fontId="52" fillId="39" borderId="0" xfId="0" applyFont="1" applyFill="1" applyAlignment="1">
      <alignment horizontal="center"/>
    </xf>
    <xf numFmtId="3" fontId="52" fillId="39" borderId="0" xfId="0" applyNumberFormat="1" applyFont="1" applyFill="1" applyAlignment="1">
      <alignment horizontal="right"/>
    </xf>
    <xf numFmtId="0" fontId="1" fillId="39" borderId="0" xfId="0" applyFont="1" applyFill="1" applyAlignment="1">
      <alignment/>
    </xf>
    <xf numFmtId="0" fontId="52" fillId="0" borderId="28" xfId="0" applyFont="1" applyBorder="1" applyAlignment="1">
      <alignment horizontal="center" wrapText="1"/>
    </xf>
    <xf numFmtId="188" fontId="52" fillId="39" borderId="28" xfId="0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188" fontId="50" fillId="36" borderId="26" xfId="0" applyNumberFormat="1" applyFont="1" applyFill="1" applyBorder="1" applyAlignment="1">
      <alignment horizontal="center"/>
    </xf>
    <xf numFmtId="0" fontId="50" fillId="37" borderId="26" xfId="0" applyFont="1" applyFill="1" applyBorder="1" applyAlignment="1">
      <alignment horizontal="center"/>
    </xf>
    <xf numFmtId="188" fontId="50" fillId="37" borderId="26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1" fontId="49" fillId="34" borderId="29" xfId="0" applyNumberFormat="1" applyFont="1" applyFill="1" applyBorder="1" applyAlignment="1">
      <alignment horizontal="center" vertical="top" wrapText="1"/>
    </xf>
    <xf numFmtId="1" fontId="49" fillId="34" borderId="30" xfId="0" applyNumberFormat="1" applyFont="1" applyFill="1" applyBorder="1" applyAlignment="1">
      <alignment horizontal="center" vertical="top" wrapText="1"/>
    </xf>
    <xf numFmtId="1" fontId="50" fillId="36" borderId="26" xfId="0" applyNumberFormat="1" applyFont="1" applyFill="1" applyBorder="1" applyAlignment="1">
      <alignment horizontal="center" wrapText="1"/>
    </xf>
    <xf numFmtId="0" fontId="50" fillId="36" borderId="26" xfId="0" applyFont="1" applyFill="1" applyBorder="1" applyAlignment="1">
      <alignment horizontal="center" wrapText="1"/>
    </xf>
    <xf numFmtId="0" fontId="50" fillId="36" borderId="26" xfId="0" applyFont="1" applyFill="1" applyBorder="1" applyAlignment="1">
      <alignment horizontal="left"/>
    </xf>
    <xf numFmtId="0" fontId="53" fillId="36" borderId="26" xfId="0" applyFont="1" applyFill="1" applyBorder="1" applyAlignment="1">
      <alignment horizontal="center"/>
    </xf>
    <xf numFmtId="188" fontId="53" fillId="36" borderId="26" xfId="0" applyNumberFormat="1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52" fillId="39" borderId="26" xfId="0" applyFont="1" applyFill="1" applyBorder="1" applyAlignment="1">
      <alignment/>
    </xf>
    <xf numFmtId="0" fontId="52" fillId="39" borderId="26" xfId="0" applyFont="1" applyFill="1" applyBorder="1" applyAlignment="1">
      <alignment horizontal="center"/>
    </xf>
    <xf numFmtId="190" fontId="52" fillId="39" borderId="26" xfId="0" applyNumberFormat="1" applyFont="1" applyFill="1" applyBorder="1" applyAlignment="1">
      <alignment/>
    </xf>
    <xf numFmtId="190" fontId="50" fillId="37" borderId="26" xfId="0" applyNumberFormat="1" applyFont="1" applyFill="1" applyBorder="1" applyAlignment="1">
      <alignment horizontal="center"/>
    </xf>
    <xf numFmtId="0" fontId="52" fillId="39" borderId="25" xfId="0" applyFont="1" applyFill="1" applyBorder="1" applyAlignment="1">
      <alignment horizontal="center"/>
    </xf>
    <xf numFmtId="190" fontId="52" fillId="39" borderId="25" xfId="0" applyNumberFormat="1" applyFont="1" applyFill="1" applyBorder="1" applyAlignment="1">
      <alignment/>
    </xf>
    <xf numFmtId="188" fontId="52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4" fontId="52" fillId="0" borderId="26" xfId="0" applyNumberFormat="1" applyFont="1" applyBorder="1" applyAlignment="1">
      <alignment horizontal="center" vertical="center"/>
    </xf>
    <xf numFmtId="4" fontId="52" fillId="0" borderId="26" xfId="0" applyNumberFormat="1" applyFont="1" applyBorder="1" applyAlignment="1">
      <alignment vertical="center"/>
    </xf>
    <xf numFmtId="0" fontId="54" fillId="36" borderId="26" xfId="0" applyFont="1" applyFill="1" applyBorder="1" applyAlignment="1">
      <alignment horizontal="left" wrapText="1"/>
    </xf>
    <xf numFmtId="188" fontId="54" fillId="36" borderId="31" xfId="0" applyNumberFormat="1" applyFont="1" applyFill="1" applyBorder="1" applyAlignment="1">
      <alignment horizontal="center"/>
    </xf>
    <xf numFmtId="3" fontId="55" fillId="0" borderId="25" xfId="0" applyNumberFormat="1" applyFont="1" applyBorder="1" applyAlignment="1">
      <alignment horizontal="center"/>
    </xf>
    <xf numFmtId="0" fontId="56" fillId="0" borderId="26" xfId="0" applyFont="1" applyBorder="1" applyAlignment="1">
      <alignment horizontal="center" wrapText="1"/>
    </xf>
    <xf numFmtId="3" fontId="55" fillId="0" borderId="31" xfId="0" applyNumberFormat="1" applyFont="1" applyBorder="1" applyAlignment="1">
      <alignment horizontal="center"/>
    </xf>
    <xf numFmtId="3" fontId="55" fillId="39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3">
      <selection activeCell="D16" sqref="D16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61</v>
      </c>
      <c r="K1" s="2"/>
    </row>
    <row r="2" ht="11.25">
      <c r="B2" s="1" t="s">
        <v>1</v>
      </c>
    </row>
    <row r="3" spans="3:11" ht="11.25">
      <c r="C3" s="45" t="s">
        <v>59</v>
      </c>
      <c r="D3" s="45"/>
      <c r="E3" s="45"/>
      <c r="F3" s="45"/>
      <c r="G3" s="45"/>
      <c r="H3" s="45"/>
      <c r="I3" s="45"/>
      <c r="J3" s="45"/>
      <c r="K3" s="45"/>
    </row>
    <row r="4" ht="3" customHeight="1" thickBot="1"/>
    <row r="5" spans="1:12" ht="21.75" customHeight="1" thickBot="1">
      <c r="A5" s="46" t="s">
        <v>2</v>
      </c>
      <c r="B5" s="47"/>
      <c r="C5" s="3" t="s">
        <v>3</v>
      </c>
      <c r="D5" s="4" t="s">
        <v>4</v>
      </c>
      <c r="E5" s="10"/>
      <c r="F5" s="18"/>
      <c r="G5" s="18"/>
      <c r="H5" s="18" t="s">
        <v>60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2024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48" t="s">
        <v>47</v>
      </c>
      <c r="B16" s="49"/>
      <c r="C16" s="22">
        <f>C17+C36</f>
        <v>627202</v>
      </c>
      <c r="D16" s="22">
        <f>D17+D36</f>
        <v>5613000</v>
      </c>
      <c r="E16" s="22">
        <f>E17+E36</f>
        <v>5613000</v>
      </c>
      <c r="F16" s="22">
        <f>F17+F36</f>
        <v>0</v>
      </c>
      <c r="G16" s="22">
        <f>G17+G36</f>
        <v>0</v>
      </c>
      <c r="H16" s="22">
        <f>H17+H36</f>
        <v>0</v>
      </c>
      <c r="I16" s="22">
        <f>I17+I36</f>
        <v>3570000</v>
      </c>
      <c r="J16" s="22">
        <f>J17+J36</f>
        <v>2043000</v>
      </c>
      <c r="K16" s="22">
        <f>K17+K36</f>
        <v>43000</v>
      </c>
      <c r="L16" s="22">
        <f>L17+L36</f>
        <v>2000000</v>
      </c>
    </row>
    <row r="17" spans="1:12" s="14" customFormat="1" ht="19.5" customHeight="1">
      <c r="A17" s="27"/>
      <c r="B17" s="27" t="s">
        <v>46</v>
      </c>
      <c r="C17" s="22">
        <f>C30+C33+C26+C21</f>
        <v>627202</v>
      </c>
      <c r="D17" s="22">
        <f aca="true" t="shared" si="0" ref="D17:L17">D30+D33+D26+D21</f>
        <v>2043000</v>
      </c>
      <c r="E17" s="22">
        <f t="shared" si="0"/>
        <v>2043000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2043000</v>
      </c>
      <c r="K17" s="22">
        <f t="shared" si="0"/>
        <v>43000</v>
      </c>
      <c r="L17" s="22">
        <f t="shared" si="0"/>
        <v>2000000</v>
      </c>
    </row>
    <row r="18" spans="1:12" s="14" customFormat="1" ht="15.75" customHeight="1">
      <c r="A18" s="28" t="s">
        <v>40</v>
      </c>
      <c r="B18" s="29" t="s">
        <v>41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s="14" customFormat="1" ht="12.75" customHeight="1">
      <c r="A19" s="28" t="s">
        <v>42</v>
      </c>
      <c r="B19" s="28" t="s">
        <v>43</v>
      </c>
      <c r="C19" s="22">
        <f>C31+C34</f>
        <v>584202</v>
      </c>
      <c r="D19" s="22">
        <f aca="true" t="shared" si="1" ref="D19:L19">D31+D34</f>
        <v>2000000</v>
      </c>
      <c r="E19" s="22">
        <f t="shared" si="1"/>
        <v>2000000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2000000</v>
      </c>
      <c r="K19" s="22">
        <f t="shared" si="1"/>
        <v>0</v>
      </c>
      <c r="L19" s="22">
        <f t="shared" si="1"/>
        <v>2000000</v>
      </c>
    </row>
    <row r="20" spans="1:12" s="15" customFormat="1" ht="14.25" customHeight="1">
      <c r="A20" s="30" t="s">
        <v>44</v>
      </c>
      <c r="B20" s="28" t="s">
        <v>45</v>
      </c>
      <c r="C20" s="23">
        <f>C22</f>
        <v>43000</v>
      </c>
      <c r="D20" s="23">
        <f aca="true" t="shared" si="2" ref="D20:L20">D22</f>
        <v>43000</v>
      </c>
      <c r="E20" s="23">
        <f t="shared" si="2"/>
        <v>43000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43000</v>
      </c>
      <c r="K20" s="23">
        <f t="shared" si="2"/>
        <v>43000</v>
      </c>
      <c r="L20" s="23">
        <f t="shared" si="2"/>
        <v>0</v>
      </c>
    </row>
    <row r="21" spans="1:12" s="15" customFormat="1" ht="14.25" customHeight="1">
      <c r="A21" s="52" t="s">
        <v>62</v>
      </c>
      <c r="B21" s="53"/>
      <c r="C21" s="54">
        <f>C22</f>
        <v>43000</v>
      </c>
      <c r="D21" s="54">
        <f aca="true" t="shared" si="3" ref="D21:L21">D22</f>
        <v>43000</v>
      </c>
      <c r="E21" s="54">
        <f t="shared" si="3"/>
        <v>43000</v>
      </c>
      <c r="F21" s="54">
        <f t="shared" si="3"/>
        <v>0</v>
      </c>
      <c r="G21" s="54">
        <f t="shared" si="3"/>
        <v>0</v>
      </c>
      <c r="H21" s="54">
        <f t="shared" si="3"/>
        <v>0</v>
      </c>
      <c r="I21" s="54">
        <f t="shared" si="3"/>
        <v>0</v>
      </c>
      <c r="J21" s="54">
        <f t="shared" si="3"/>
        <v>43000</v>
      </c>
      <c r="K21" s="54">
        <f t="shared" si="3"/>
        <v>43000</v>
      </c>
      <c r="L21" s="54">
        <f t="shared" si="3"/>
        <v>0</v>
      </c>
    </row>
    <row r="22" spans="1:12" s="15" customFormat="1" ht="14.25" customHeight="1">
      <c r="A22" s="55" t="s">
        <v>44</v>
      </c>
      <c r="B22" s="43" t="s">
        <v>45</v>
      </c>
      <c r="C22" s="44">
        <f>C24+C23+C25</f>
        <v>43000</v>
      </c>
      <c r="D22" s="44">
        <f aca="true" t="shared" si="4" ref="D22:L22">D24+D23+D25</f>
        <v>43000</v>
      </c>
      <c r="E22" s="44">
        <f t="shared" si="4"/>
        <v>43000</v>
      </c>
      <c r="F22" s="44">
        <f t="shared" si="4"/>
        <v>0</v>
      </c>
      <c r="G22" s="44">
        <f t="shared" si="4"/>
        <v>0</v>
      </c>
      <c r="H22" s="44">
        <f t="shared" si="4"/>
        <v>0</v>
      </c>
      <c r="I22" s="44">
        <f t="shared" si="4"/>
        <v>0</v>
      </c>
      <c r="J22" s="44">
        <f t="shared" si="4"/>
        <v>43000</v>
      </c>
      <c r="K22" s="44">
        <f t="shared" si="4"/>
        <v>43000</v>
      </c>
      <c r="L22" s="44">
        <f t="shared" si="4"/>
        <v>0</v>
      </c>
    </row>
    <row r="23" spans="1:12" s="15" customFormat="1" ht="14.25" customHeight="1">
      <c r="A23" s="34"/>
      <c r="B23" s="39" t="s">
        <v>63</v>
      </c>
      <c r="C23" s="40">
        <v>15000</v>
      </c>
      <c r="D23" s="40">
        <v>15000</v>
      </c>
      <c r="E23" s="40">
        <v>15000</v>
      </c>
      <c r="F23" s="40"/>
      <c r="G23" s="40"/>
      <c r="H23" s="40"/>
      <c r="I23" s="40"/>
      <c r="J23" s="40">
        <v>15000</v>
      </c>
      <c r="K23" s="40">
        <v>15000</v>
      </c>
      <c r="L23" s="40"/>
    </row>
    <row r="24" spans="1:12" s="15" customFormat="1" ht="14.25" customHeight="1">
      <c r="A24" s="34"/>
      <c r="B24" s="39" t="s">
        <v>64</v>
      </c>
      <c r="C24" s="40">
        <v>6000</v>
      </c>
      <c r="D24" s="40">
        <v>6000</v>
      </c>
      <c r="E24" s="40">
        <v>6000</v>
      </c>
      <c r="F24" s="40"/>
      <c r="G24" s="40"/>
      <c r="H24" s="40"/>
      <c r="I24" s="40"/>
      <c r="J24" s="40">
        <v>6000</v>
      </c>
      <c r="K24" s="40">
        <v>6000</v>
      </c>
      <c r="L24" s="40"/>
    </row>
    <row r="25" spans="1:12" s="15" customFormat="1" ht="24" customHeight="1">
      <c r="A25" s="34"/>
      <c r="B25" s="39" t="s">
        <v>65</v>
      </c>
      <c r="C25" s="40">
        <v>22000</v>
      </c>
      <c r="D25" s="40">
        <v>22000</v>
      </c>
      <c r="E25" s="40">
        <v>22000</v>
      </c>
      <c r="F25" s="40"/>
      <c r="G25" s="40"/>
      <c r="H25" s="40"/>
      <c r="I25" s="40"/>
      <c r="J25" s="40">
        <v>22000</v>
      </c>
      <c r="K25" s="40">
        <v>22000</v>
      </c>
      <c r="L25" s="40"/>
    </row>
    <row r="26" spans="1:12" s="15" customFormat="1" ht="24" customHeight="1">
      <c r="A26" s="52" t="s">
        <v>67</v>
      </c>
      <c r="B26" s="53"/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</row>
    <row r="27" spans="1:12" s="15" customFormat="1" ht="24" customHeight="1">
      <c r="A27" s="55" t="s">
        <v>44</v>
      </c>
      <c r="B27" s="43" t="s">
        <v>45</v>
      </c>
      <c r="C27" s="59">
        <f>C28+C29</f>
        <v>0</v>
      </c>
      <c r="D27" s="59">
        <f aca="true" t="shared" si="5" ref="D27:L27">D28+D29</f>
        <v>0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59">
        <f t="shared" si="5"/>
        <v>0</v>
      </c>
      <c r="I27" s="59">
        <f t="shared" si="5"/>
        <v>0</v>
      </c>
      <c r="J27" s="59">
        <f t="shared" si="5"/>
        <v>0</v>
      </c>
      <c r="K27" s="59">
        <f t="shared" si="5"/>
        <v>0</v>
      </c>
      <c r="L27" s="59">
        <f t="shared" si="5"/>
        <v>0</v>
      </c>
    </row>
    <row r="28" spans="1:12" s="15" customFormat="1" ht="24" customHeight="1">
      <c r="A28" s="56"/>
      <c r="B28" s="57" t="s">
        <v>66</v>
      </c>
      <c r="C28" s="57">
        <v>-600</v>
      </c>
      <c r="D28" s="57">
        <v>-600</v>
      </c>
      <c r="E28" s="57">
        <v>-600</v>
      </c>
      <c r="F28" s="58"/>
      <c r="G28" s="58"/>
      <c r="H28" s="58"/>
      <c r="I28" s="58"/>
      <c r="J28" s="57">
        <v>-600</v>
      </c>
      <c r="K28" s="57">
        <v>-600</v>
      </c>
      <c r="L28" s="58"/>
    </row>
    <row r="29" spans="1:12" s="15" customFormat="1" ht="24" customHeight="1">
      <c r="A29" s="56"/>
      <c r="B29" s="57" t="s">
        <v>68</v>
      </c>
      <c r="C29" s="60">
        <v>600</v>
      </c>
      <c r="D29" s="60">
        <v>600</v>
      </c>
      <c r="E29" s="60">
        <v>600</v>
      </c>
      <c r="F29" s="61"/>
      <c r="G29" s="61"/>
      <c r="H29" s="61"/>
      <c r="I29" s="61"/>
      <c r="J29" s="60">
        <v>600</v>
      </c>
      <c r="K29" s="60">
        <v>600</v>
      </c>
      <c r="L29" s="61"/>
    </row>
    <row r="30" spans="1:12" s="15" customFormat="1" ht="14.25" customHeight="1">
      <c r="A30" s="50" t="s">
        <v>53</v>
      </c>
      <c r="B30" s="50"/>
      <c r="C30" s="25">
        <f>C31</f>
        <v>0</v>
      </c>
      <c r="D30" s="25">
        <f aca="true" t="shared" si="6" ref="D30:L30">D31</f>
        <v>2000000</v>
      </c>
      <c r="E30" s="25">
        <f t="shared" si="6"/>
        <v>2000000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2000000</v>
      </c>
      <c r="K30" s="25">
        <f t="shared" si="6"/>
        <v>0</v>
      </c>
      <c r="L30" s="25">
        <f t="shared" si="6"/>
        <v>2000000</v>
      </c>
    </row>
    <row r="31" spans="1:12" s="15" customFormat="1" ht="14.25" customHeight="1">
      <c r="A31" s="32" t="s">
        <v>42</v>
      </c>
      <c r="B31" s="31" t="s">
        <v>54</v>
      </c>
      <c r="C31" s="26">
        <f>C32</f>
        <v>0</v>
      </c>
      <c r="D31" s="26">
        <f aca="true" t="shared" si="7" ref="D31:L31">D32</f>
        <v>2000000</v>
      </c>
      <c r="E31" s="26">
        <f t="shared" si="7"/>
        <v>2000000</v>
      </c>
      <c r="F31" s="26">
        <f t="shared" si="7"/>
        <v>0</v>
      </c>
      <c r="G31" s="26">
        <f t="shared" si="7"/>
        <v>0</v>
      </c>
      <c r="H31" s="26">
        <f t="shared" si="7"/>
        <v>0</v>
      </c>
      <c r="I31" s="26">
        <f t="shared" si="7"/>
        <v>0</v>
      </c>
      <c r="J31" s="26">
        <f t="shared" si="7"/>
        <v>2000000</v>
      </c>
      <c r="K31" s="26">
        <f t="shared" si="7"/>
        <v>0</v>
      </c>
      <c r="L31" s="26">
        <f t="shared" si="7"/>
        <v>2000000</v>
      </c>
    </row>
    <row r="32" spans="1:12" s="15" customFormat="1" ht="42.75" customHeight="1">
      <c r="A32" s="33"/>
      <c r="B32" s="41" t="s">
        <v>69</v>
      </c>
      <c r="C32" s="62"/>
      <c r="D32" s="62">
        <v>2000000</v>
      </c>
      <c r="E32" s="62">
        <v>2000000</v>
      </c>
      <c r="F32" s="62"/>
      <c r="G32" s="62"/>
      <c r="H32" s="62"/>
      <c r="I32" s="62"/>
      <c r="J32" s="62">
        <v>2000000</v>
      </c>
      <c r="K32" s="62"/>
      <c r="L32" s="62">
        <v>2000000</v>
      </c>
    </row>
    <row r="33" spans="1:12" s="15" customFormat="1" ht="14.25" customHeight="1">
      <c r="A33" s="51" t="s">
        <v>70</v>
      </c>
      <c r="B33" s="51"/>
      <c r="C33" s="42">
        <f>C34</f>
        <v>584202</v>
      </c>
      <c r="D33" s="42">
        <f aca="true" t="shared" si="8" ref="D33:L33">D34</f>
        <v>0</v>
      </c>
      <c r="E33" s="42">
        <f t="shared" si="8"/>
        <v>0</v>
      </c>
      <c r="F33" s="42">
        <f t="shared" si="8"/>
        <v>0</v>
      </c>
      <c r="G33" s="42">
        <f t="shared" si="8"/>
        <v>0</v>
      </c>
      <c r="H33" s="42">
        <f t="shared" si="8"/>
        <v>0</v>
      </c>
      <c r="I33" s="42">
        <f t="shared" si="8"/>
        <v>0</v>
      </c>
      <c r="J33" s="42">
        <f t="shared" si="8"/>
        <v>0</v>
      </c>
      <c r="K33" s="42">
        <f t="shared" si="8"/>
        <v>0</v>
      </c>
      <c r="L33" s="42">
        <f t="shared" si="8"/>
        <v>0</v>
      </c>
    </row>
    <row r="34" spans="1:12" s="15" customFormat="1" ht="14.25" customHeight="1">
      <c r="A34" s="32" t="s">
        <v>42</v>
      </c>
      <c r="B34" s="31" t="s">
        <v>54</v>
      </c>
      <c r="C34" s="44">
        <f>C35</f>
        <v>584202</v>
      </c>
      <c r="D34" s="44">
        <f aca="true" t="shared" si="9" ref="D34:L34">D35</f>
        <v>0</v>
      </c>
      <c r="E34" s="44">
        <f t="shared" si="9"/>
        <v>0</v>
      </c>
      <c r="F34" s="44">
        <f t="shared" si="9"/>
        <v>0</v>
      </c>
      <c r="G34" s="44">
        <f t="shared" si="9"/>
        <v>0</v>
      </c>
      <c r="H34" s="44">
        <f t="shared" si="9"/>
        <v>0</v>
      </c>
      <c r="I34" s="44">
        <f t="shared" si="9"/>
        <v>0</v>
      </c>
      <c r="J34" s="44">
        <f t="shared" si="9"/>
        <v>0</v>
      </c>
      <c r="K34" s="44">
        <f t="shared" si="9"/>
        <v>0</v>
      </c>
      <c r="L34" s="44">
        <f t="shared" si="9"/>
        <v>0</v>
      </c>
    </row>
    <row r="35" spans="1:12" s="15" customFormat="1" ht="39" customHeight="1">
      <c r="A35" s="63"/>
      <c r="B35" s="41" t="s">
        <v>71</v>
      </c>
      <c r="C35" s="64">
        <v>584202</v>
      </c>
      <c r="D35" s="64">
        <v>0</v>
      </c>
      <c r="E35" s="64">
        <v>0</v>
      </c>
      <c r="F35" s="64"/>
      <c r="G35" s="64"/>
      <c r="H35" s="64"/>
      <c r="I35" s="64"/>
      <c r="J35" s="64">
        <v>0</v>
      </c>
      <c r="K35" s="64">
        <v>0</v>
      </c>
      <c r="L35" s="65">
        <v>0</v>
      </c>
    </row>
    <row r="36" spans="1:12" ht="12" customHeight="1">
      <c r="A36" s="66" t="s">
        <v>72</v>
      </c>
      <c r="B36" s="66"/>
      <c r="C36" s="67">
        <f aca="true" t="shared" si="10" ref="C36:L36">C37</f>
        <v>0</v>
      </c>
      <c r="D36" s="67">
        <f t="shared" si="10"/>
        <v>3570000</v>
      </c>
      <c r="E36" s="67">
        <f t="shared" si="10"/>
        <v>3570000</v>
      </c>
      <c r="F36" s="67">
        <f t="shared" si="10"/>
        <v>0</v>
      </c>
      <c r="G36" s="67">
        <f t="shared" si="10"/>
        <v>0</v>
      </c>
      <c r="H36" s="67">
        <f t="shared" si="10"/>
        <v>0</v>
      </c>
      <c r="I36" s="67">
        <f t="shared" si="10"/>
        <v>3570000</v>
      </c>
      <c r="J36" s="67">
        <f t="shared" si="10"/>
        <v>0</v>
      </c>
      <c r="K36" s="67">
        <f t="shared" si="10"/>
        <v>0</v>
      </c>
      <c r="L36" s="67">
        <f t="shared" si="10"/>
        <v>0</v>
      </c>
    </row>
    <row r="37" spans="1:12" ht="11.25" customHeight="1">
      <c r="A37" s="68"/>
      <c r="B37" s="69" t="s">
        <v>73</v>
      </c>
      <c r="C37" s="70"/>
      <c r="D37" s="70">
        <v>3570000</v>
      </c>
      <c r="E37" s="70">
        <v>3570000</v>
      </c>
      <c r="F37" s="70"/>
      <c r="G37" s="70"/>
      <c r="H37" s="70"/>
      <c r="I37" s="70">
        <v>3570000</v>
      </c>
      <c r="J37" s="71">
        <v>0</v>
      </c>
      <c r="K37" s="70">
        <v>0</v>
      </c>
      <c r="L37" s="70"/>
    </row>
    <row r="38" spans="2:5" ht="11.25">
      <c r="B38" s="36" t="s">
        <v>55</v>
      </c>
      <c r="C38" s="37"/>
      <c r="D38" s="37" t="s">
        <v>56</v>
      </c>
      <c r="E38" s="37"/>
    </row>
    <row r="39" spans="2:5" ht="11.25">
      <c r="B39" s="36" t="s">
        <v>57</v>
      </c>
      <c r="C39" s="35" t="s">
        <v>58</v>
      </c>
      <c r="D39" s="38"/>
      <c r="E39" s="35"/>
    </row>
    <row r="40" ht="12.75">
      <c r="E40" s="24"/>
    </row>
    <row r="41" ht="11.25">
      <c r="B41" s="1" t="s">
        <v>50</v>
      </c>
    </row>
    <row r="45" ht="11.25">
      <c r="B45" s="1" t="s">
        <v>52</v>
      </c>
    </row>
    <row r="46" ht="11.25">
      <c r="D46" s="1" t="s">
        <v>51</v>
      </c>
    </row>
  </sheetData>
  <sheetProtection/>
  <mergeCells count="6">
    <mergeCell ref="C3:K3"/>
    <mergeCell ref="A5:B5"/>
    <mergeCell ref="A16:B16"/>
    <mergeCell ref="A30:B30"/>
    <mergeCell ref="A36:B36"/>
    <mergeCell ref="A33:B3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2024-05-13T10:50:30Z</cp:lastPrinted>
  <dcterms:created xsi:type="dcterms:W3CDTF">2016-11-28T09:06:02Z</dcterms:created>
  <dcterms:modified xsi:type="dcterms:W3CDTF">2024-05-13T10:50:35Z</dcterms:modified>
  <cp:category/>
  <cp:version/>
  <cp:contentType/>
  <cp:contentStatus/>
</cp:coreProperties>
</file>