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<sst xmlns="http://schemas.openxmlformats.org/spreadsheetml/2006/main" count="113" uniqueCount="87">
  <si>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</si>
  <si>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</si>
  <si>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</si>
  <si>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</si>
  <si>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</si>
  <si>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</si>
  <si>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</si>
  <si>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</si>
  <si>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</si>
  <si>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</si>
  <si>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</si>
  <si>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</si>
  <si>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</si>
  <si>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</si>
  <si>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</si>
  <si>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</si>
  <si>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</si>
  <si>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</si>
  <si>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</si>
  <si>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</si>
  <si>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</si>
  <si>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</si>
  <si>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</si>
  <si>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</si>
  <si>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</si>
  <si>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</si>
  <si>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</si>
  <si>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</si>
  <si>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</si>
  <si>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</si>
  <si>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</si>
  <si>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</si>
  <si>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</si>
  <si>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</si>
  <si>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</si>
  <si>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</si>
  <si>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</si>
  <si>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</si>
  <si>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</si>
  <si>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</si>
  <si>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</si>
  <si>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</si>
  <si>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</si>
  <si>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</si>
  <si>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</si>
  <si>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</si>
  <si>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</si>
  <si>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</si>
  <si>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</si>
  <si>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</si>
  <si>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</si>
  <si>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</si>
  <si>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Presedinte de sedinta,                                                                                       Secretar general,</t>
  </si>
  <si>
    <t>PRIMAR</t>
  </si>
  <si>
    <t>Director executiv</t>
  </si>
  <si>
    <t>Negură Mihăiţă</t>
  </si>
  <si>
    <t xml:space="preserve">              Florescu Iuliana</t>
  </si>
  <si>
    <t>Influente la lista de investitii a bugetului local  pentru anul 2024</t>
  </si>
  <si>
    <t xml:space="preserve">               Prevederi 2024</t>
  </si>
  <si>
    <t>Calculator sală lectură 1 buc.</t>
  </si>
  <si>
    <t>Cap. 67.02 Cultura, recreere si religie</t>
  </si>
  <si>
    <t>Recepție sală de lectură în formă L 2500X100</t>
  </si>
  <si>
    <t>Ecran</t>
  </si>
  <si>
    <t>Videoproiector 1 buc.</t>
  </si>
  <si>
    <t>Mobilier carte veche</t>
  </si>
  <si>
    <t>Raft model prezentare carte 2 buc.</t>
  </si>
  <si>
    <t>Reabilitare, modernizare, extindere si dotare asezamant cultural (biblioteca) din Campulung Moldovenesc, judetul Suceava - subsol si acoperis</t>
  </si>
  <si>
    <t>Proiectare, autorizare ISU</t>
  </si>
  <si>
    <t>Copiator 1 buc.-multifuncțională</t>
  </si>
  <si>
    <t>Vitrine Fond Bucovina 4 buc.</t>
  </si>
  <si>
    <t>Mobilier sala de lectura</t>
  </si>
  <si>
    <t>Cap.51.02-Autoritati executive</t>
  </si>
  <si>
    <t>Extindere, reabilitare și modernizare Sediu Primărie -  execuție</t>
  </si>
  <si>
    <t>Cap. 65.02 Învățământ</t>
  </si>
  <si>
    <t>Lucrari noi</t>
  </si>
  <si>
    <t>Reabilitare curte  Scoala T. Stefanelli</t>
  </si>
  <si>
    <t>Extindere sistem audio-viodeo Școala Bogdan Vodă</t>
  </si>
  <si>
    <t>Cap. 83.02.-Agricultura, silvicultura, piscicultura si vanatoare</t>
  </si>
  <si>
    <t>Reparatii canton</t>
  </si>
  <si>
    <t>Cap.70.02.-Servicii si dezvoltare publica</t>
  </si>
  <si>
    <t>Consultanță fonduri europene</t>
  </si>
  <si>
    <t>Cap. 84.02.-Transporturi</t>
  </si>
  <si>
    <t xml:space="preserve"> Refacere infrastructura rutieră, poduri, podețe și apărări de maluri, strada Valea Seacă și strada Simion Florea Marian, municipiul Câmpulung Moldovenesc, județul Suceava-expertiza tehnica, studiu geotehnic, documentatii, taxe</t>
  </si>
  <si>
    <t>Capitolul 65.02-Titlul 60</t>
  </si>
  <si>
    <t xml:space="preserve">Construire creșă, str. 13 Decembrie in Municipiul Câmputung Moldovenesc, jud. Suceava </t>
  </si>
  <si>
    <t>Masina de numarat bani</t>
  </si>
  <si>
    <t>ANEXA NR. 3 LA HCL NR____/2024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</si>
</sst>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5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Helvetic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49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left"/>
    </xf>
    <xf numFmtId="1" fontId="50" fillId="34" borderId="24" xfId="0" applyNumberFormat="1" applyFont="1" applyFill="1" applyBorder="1" applyAlignment="1">
      <alignment horizontal="center" vertical="top"/>
    </xf>
    <xf numFmtId="1" fontId="50" fillId="35" borderId="24" xfId="0" applyNumberFormat="1" applyFont="1" applyFill="1" applyBorder="1" applyAlignment="1">
      <alignment horizontal="center"/>
    </xf>
    <xf numFmtId="165" fontId="0" fillId="33" borderId="0" xfId="61" applyFill="1" applyAlignment="1">
      <alignment/>
    </xf>
    <xf numFmtId="1" fontId="50" fillId="34" borderId="24" xfId="0" applyNumberFormat="1" applyFont="1" applyFill="1" applyBorder="1" applyAlignment="1">
      <alignment horizontal="center" vertical="top" wrapText="1"/>
    </xf>
    <xf numFmtId="1" fontId="50" fillId="34" borderId="24" xfId="0" applyNumberFormat="1" applyFont="1" applyFill="1" applyBorder="1" applyAlignment="1">
      <alignment horizontal="center"/>
    </xf>
    <xf numFmtId="1" fontId="50" fillId="36" borderId="24" xfId="0" applyNumberFormat="1" applyFont="1" applyFill="1" applyBorder="1" applyAlignment="1">
      <alignment horizontal="center"/>
    </xf>
    <xf numFmtId="1" fontId="51" fillId="34" borderId="24" xfId="0" applyNumberFormat="1" applyFont="1" applyFill="1" applyBorder="1" applyAlignment="1">
      <alignment horizontal="center"/>
    </xf>
    <xf numFmtId="0" fontId="52" fillId="37" borderId="0" xfId="0" applyFont="1" applyFill="1" applyAlignment="1">
      <alignment/>
    </xf>
    <xf numFmtId="0" fontId="52" fillId="37" borderId="0" xfId="0" applyFont="1" applyFill="1" applyAlignment="1">
      <alignment horizontal="center"/>
    </xf>
    <xf numFmtId="3" fontId="52" fillId="37" borderId="0" xfId="0" applyNumberFormat="1" applyFont="1" applyFill="1" applyAlignment="1">
      <alignment horizontal="right"/>
    </xf>
    <xf numFmtId="0" fontId="1" fillId="37" borderId="0" xfId="0" applyFont="1" applyFill="1" applyAlignment="1">
      <alignment/>
    </xf>
    <xf numFmtId="0" fontId="53" fillId="38" borderId="25" xfId="0" applyFont="1" applyFill="1" applyBorder="1" applyAlignment="1">
      <alignment horizontal="center"/>
    </xf>
    <xf numFmtId="0" fontId="53" fillId="39" borderId="25" xfId="0" applyFont="1" applyFill="1" applyBorder="1" applyAlignment="1">
      <alignment horizontal="left"/>
    </xf>
    <xf numFmtId="0" fontId="54" fillId="39" borderId="25" xfId="0" applyFont="1" applyFill="1" applyBorder="1" applyAlignment="1">
      <alignment horizontal="center"/>
    </xf>
    <xf numFmtId="188" fontId="54" fillId="39" borderId="25" xfId="0" applyNumberFormat="1" applyFont="1" applyFill="1" applyBorder="1" applyAlignment="1">
      <alignment horizontal="center"/>
    </xf>
    <xf numFmtId="0" fontId="54" fillId="38" borderId="25" xfId="0" applyFont="1" applyFill="1" applyBorder="1" applyAlignment="1">
      <alignment horizontal="center"/>
    </xf>
    <xf numFmtId="0" fontId="52" fillId="37" borderId="25" xfId="0" applyFont="1" applyFill="1" applyBorder="1" applyAlignment="1">
      <alignment/>
    </xf>
    <xf numFmtId="0" fontId="52" fillId="37" borderId="25" xfId="0" applyFont="1" applyFill="1" applyBorder="1" applyAlignment="1">
      <alignment horizontal="center"/>
    </xf>
    <xf numFmtId="190" fontId="52" fillId="37" borderId="25" xfId="0" applyNumberFormat="1" applyFont="1" applyFill="1" applyBorder="1" applyAlignment="1">
      <alignment/>
    </xf>
    <xf numFmtId="190" fontId="53" fillId="38" borderId="25" xfId="0" applyNumberFormat="1" applyFont="1" applyFill="1" applyBorder="1" applyAlignment="1">
      <alignment horizontal="center"/>
    </xf>
    <xf numFmtId="0" fontId="52" fillId="37" borderId="26" xfId="0" applyFont="1" applyFill="1" applyBorder="1" applyAlignment="1">
      <alignment horizontal="center"/>
    </xf>
    <xf numFmtId="190" fontId="52" fillId="37" borderId="26" xfId="0" applyNumberFormat="1" applyFont="1" applyFill="1" applyBorder="1" applyAlignment="1">
      <alignment/>
    </xf>
    <xf numFmtId="0" fontId="54" fillId="37" borderId="25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 wrapText="1"/>
    </xf>
    <xf numFmtId="3" fontId="53" fillId="38" borderId="25" xfId="0" applyNumberFormat="1" applyFont="1" applyFill="1" applyBorder="1" applyAlignment="1">
      <alignment horizontal="center" wrapText="1"/>
    </xf>
    <xf numFmtId="3" fontId="53" fillId="37" borderId="25" xfId="0" applyNumberFormat="1" applyFont="1" applyFill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1" fontId="50" fillId="34" borderId="27" xfId="0" applyNumberFormat="1" applyFont="1" applyFill="1" applyBorder="1" applyAlignment="1">
      <alignment horizontal="center" vertical="top" wrapText="1"/>
    </xf>
    <xf numFmtId="1" fontId="50" fillId="34" borderId="28" xfId="0" applyNumberFormat="1" applyFont="1" applyFill="1" applyBorder="1" applyAlignment="1">
      <alignment horizontal="center" vertical="top" wrapText="1"/>
    </xf>
    <xf numFmtId="0" fontId="53" fillId="39" borderId="25" xfId="0" applyFont="1" applyFill="1" applyBorder="1" applyAlignment="1">
      <alignment horizontal="center"/>
    </xf>
    <xf numFmtId="188" fontId="53" fillId="39" borderId="25" xfId="0" applyNumberFormat="1" applyFont="1" applyFill="1" applyBorder="1" applyAlignment="1">
      <alignment horizontal="center"/>
    </xf>
    <xf numFmtId="188" fontId="53" fillId="38" borderId="25" xfId="0" applyNumberFormat="1" applyFont="1" applyFill="1" applyBorder="1" applyAlignment="1">
      <alignment horizontal="center"/>
    </xf>
    <xf numFmtId="188" fontId="53" fillId="38" borderId="25" xfId="0" applyNumberFormat="1" applyFont="1" applyFill="1" applyBorder="1" applyAlignment="1">
      <alignment horizontal="center" vertical="center"/>
    </xf>
    <xf numFmtId="0" fontId="53" fillId="37" borderId="25" xfId="0" applyFont="1" applyFill="1" applyBorder="1" applyAlignment="1">
      <alignment horizontal="center"/>
    </xf>
    <xf numFmtId="0" fontId="52" fillId="37" borderId="25" xfId="0" applyFont="1" applyFill="1" applyBorder="1" applyAlignment="1">
      <alignment horizontal="center" vertical="center" wrapText="1"/>
    </xf>
    <xf numFmtId="188" fontId="52" fillId="37" borderId="25" xfId="0" applyNumberFormat="1" applyFont="1" applyFill="1" applyBorder="1" applyAlignment="1">
      <alignment horizontal="center" vertical="center"/>
    </xf>
    <xf numFmtId="2" fontId="55" fillId="0" borderId="25" xfId="0" applyNumberFormat="1" applyFont="1" applyBorder="1" applyAlignment="1">
      <alignment horizontal="center" wrapText="1"/>
    </xf>
    <xf numFmtId="188" fontId="53" fillId="37" borderId="25" xfId="0" applyNumberFormat="1" applyFont="1" applyFill="1" applyBorder="1" applyAlignment="1">
      <alignment horizontal="center"/>
    </xf>
    <xf numFmtId="0" fontId="53" fillId="39" borderId="25" xfId="0" applyFont="1" applyFill="1" applyBorder="1" applyAlignment="1">
      <alignment horizontal="center" wrapText="1"/>
    </xf>
    <xf numFmtId="0" fontId="54" fillId="38" borderId="25" xfId="0" applyFont="1" applyFill="1" applyBorder="1" applyAlignment="1">
      <alignment horizontal="center" vertical="center"/>
    </xf>
    <xf numFmtId="0" fontId="53" fillId="38" borderId="25" xfId="0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3" fillId="37" borderId="25" xfId="0" applyFont="1" applyFill="1" applyBorder="1" applyAlignment="1">
      <alignment horizontal="center" vertical="center" wrapText="1"/>
    </xf>
    <xf numFmtId="188" fontId="53" fillId="37" borderId="25" xfId="0" applyNumberFormat="1" applyFont="1" applyFill="1" applyBorder="1" applyAlignment="1">
      <alignment horizontal="center" vertical="center"/>
    </xf>
    <xf numFmtId="188" fontId="53" fillId="39" borderId="26" xfId="0" applyNumberFormat="1" applyFont="1" applyFill="1" applyBorder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0" fontId="53" fillId="39" borderId="25" xfId="0" applyFont="1" applyFill="1" applyBorder="1" applyAlignment="1">
      <alignment horizontal="center" vertical="center" wrapText="1"/>
    </xf>
    <xf numFmtId="1" fontId="53" fillId="37" borderId="25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1" fontId="52" fillId="37" borderId="25" xfId="0" applyNumberFormat="1" applyFont="1" applyFill="1" applyBorder="1" applyAlignment="1">
      <alignment horizontal="center" vertical="center"/>
    </xf>
    <xf numFmtId="0" fontId="56" fillId="39" borderId="25" xfId="0" applyFont="1" applyFill="1" applyBorder="1" applyAlignment="1">
      <alignment horizontal="left" wrapText="1"/>
    </xf>
    <xf numFmtId="188" fontId="56" fillId="39" borderId="29" xfId="0" applyNumberFormat="1" applyFont="1" applyFill="1" applyBorder="1" applyAlignment="1">
      <alignment horizontal="center"/>
    </xf>
    <xf numFmtId="3" fontId="57" fillId="0" borderId="26" xfId="0" applyNumberFormat="1" applyFont="1" applyBorder="1" applyAlignment="1">
      <alignment horizontal="center"/>
    </xf>
    <xf numFmtId="0" fontId="58" fillId="0" borderId="25" xfId="0" applyFont="1" applyBorder="1" applyAlignment="1">
      <alignment horizontal="center" wrapText="1"/>
    </xf>
    <xf numFmtId="3" fontId="57" fillId="0" borderId="29" xfId="0" applyNumberFormat="1" applyFont="1" applyBorder="1" applyAlignment="1">
      <alignment horizontal="center"/>
    </xf>
    <xf numFmtId="3" fontId="57" fillId="37" borderId="29" xfId="0" applyNumberFormat="1" applyFont="1" applyFill="1" applyBorder="1" applyAlignment="1">
      <alignment horizontal="center"/>
    </xf>
    <xf numFmtId="3" fontId="53" fillId="38" borderId="25" xfId="0" applyNumberFormat="1" applyFont="1" applyFill="1" applyBorder="1" applyAlignment="1">
      <alignment horizontal="center"/>
    </xf>
    <xf numFmtId="3" fontId="52" fillId="37" borderId="25" xfId="0" applyNumberFormat="1" applyFont="1" applyFill="1" applyBorder="1" applyAlignment="1">
      <alignment horizontal="center"/>
    </xf>
    <xf numFmtId="3" fontId="52" fillId="37" borderId="25" xfId="0" applyNumberFormat="1" applyFont="1" applyFill="1" applyBorder="1" applyAlignment="1">
      <alignment horizontal="center" vertical="center"/>
    </xf>
    <xf numFmtId="3" fontId="53" fillId="39" borderId="2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21" sqref="A21:E56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86</v>
      </c>
      <c r="K1" s="2"/>
    </row>
    <row r="2" ht="11.25">
      <c r="B2" s="1" t="s">
        <v>1</v>
      </c>
    </row>
    <row r="3" spans="3:11" ht="11.25">
      <c r="C3" s="48" t="s">
        <v>57</v>
      </c>
      <c r="D3" s="48"/>
      <c r="E3" s="48"/>
      <c r="F3" s="48"/>
      <c r="G3" s="48"/>
      <c r="H3" s="48"/>
      <c r="I3" s="48"/>
      <c r="J3" s="48"/>
      <c r="K3" s="48"/>
    </row>
    <row r="4" ht="3" customHeight="1" thickBot="1"/>
    <row r="5" spans="1:12" ht="21.75" customHeight="1" thickBot="1">
      <c r="A5" s="49" t="s">
        <v>2</v>
      </c>
      <c r="B5" s="50"/>
      <c r="C5" s="3" t="s">
        <v>3</v>
      </c>
      <c r="D5" s="4" t="s">
        <v>4</v>
      </c>
      <c r="E5" s="10"/>
      <c r="F5" s="18"/>
      <c r="G5" s="18"/>
      <c r="H5" s="18" t="s">
        <v>58</v>
      </c>
      <c r="I5" s="18"/>
      <c r="J5" s="18"/>
      <c r="K5" s="18"/>
      <c r="L5" s="19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2024</v>
      </c>
      <c r="E7" s="6" t="s">
        <v>7</v>
      </c>
      <c r="F7" s="21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0" t="s">
        <v>11</v>
      </c>
      <c r="G9" s="20" t="s">
        <v>12</v>
      </c>
      <c r="H9" s="20" t="s">
        <v>13</v>
      </c>
      <c r="I9" s="20" t="s">
        <v>48</v>
      </c>
      <c r="J9" s="20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0">
        <v>3</v>
      </c>
      <c r="E15" s="20" t="s">
        <v>32</v>
      </c>
      <c r="F15" s="20" t="s">
        <v>33</v>
      </c>
      <c r="G15" s="20" t="s">
        <v>34</v>
      </c>
      <c r="H15" s="13" t="s">
        <v>35</v>
      </c>
      <c r="I15" s="20" t="s">
        <v>36</v>
      </c>
      <c r="J15" s="20" t="s">
        <v>37</v>
      </c>
      <c r="K15" s="13" t="s">
        <v>38</v>
      </c>
      <c r="L15" s="19" t="s">
        <v>39</v>
      </c>
    </row>
    <row r="16" spans="1:12" s="14" customFormat="1" ht="25.5" customHeight="1">
      <c r="A16" s="51" t="s">
        <v>47</v>
      </c>
      <c r="B16" s="52"/>
      <c r="C16" s="22">
        <f>C17</f>
        <v>574000</v>
      </c>
      <c r="D16" s="22">
        <f aca="true" t="shared" si="0" ref="D16:L16">D17</f>
        <v>194000</v>
      </c>
      <c r="E16" s="22">
        <f t="shared" si="0"/>
        <v>194000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2">
        <f t="shared" si="0"/>
        <v>194000</v>
      </c>
      <c r="K16" s="22">
        <f t="shared" si="0"/>
        <v>194000</v>
      </c>
      <c r="L16" s="22">
        <f t="shared" si="0"/>
        <v>0</v>
      </c>
    </row>
    <row r="17" spans="1:12" s="14" customFormat="1" ht="10.5" customHeight="1">
      <c r="A17" s="25"/>
      <c r="B17" s="25" t="s">
        <v>46</v>
      </c>
      <c r="C17" s="22">
        <f>C32+C21+C27+C46+C49+C52</f>
        <v>574000</v>
      </c>
      <c r="D17" s="22">
        <f aca="true" t="shared" si="1" ref="D17:L17">D32+D21+D27+D46+D49+D52</f>
        <v>194000</v>
      </c>
      <c r="E17" s="22">
        <f t="shared" si="1"/>
        <v>194000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194000</v>
      </c>
      <c r="K17" s="22">
        <f t="shared" si="1"/>
        <v>194000</v>
      </c>
      <c r="L17" s="22">
        <f t="shared" si="1"/>
        <v>0</v>
      </c>
    </row>
    <row r="18" spans="1:12" s="14" customFormat="1" ht="15.75" customHeight="1">
      <c r="A18" s="26" t="s">
        <v>40</v>
      </c>
      <c r="B18" s="27" t="s">
        <v>41</v>
      </c>
      <c r="C18" s="22">
        <f>C28+C33</f>
        <v>20000</v>
      </c>
      <c r="D18" s="22">
        <f aca="true" t="shared" si="2" ref="D18:L18">D28+D33</f>
        <v>20000</v>
      </c>
      <c r="E18" s="22">
        <f t="shared" si="2"/>
        <v>20000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20000</v>
      </c>
      <c r="K18" s="22">
        <f t="shared" si="2"/>
        <v>20000</v>
      </c>
      <c r="L18" s="22">
        <f t="shared" si="2"/>
        <v>0</v>
      </c>
    </row>
    <row r="19" spans="1:12" s="14" customFormat="1" ht="12.75" customHeight="1">
      <c r="A19" s="26" t="s">
        <v>42</v>
      </c>
      <c r="B19" s="26" t="s">
        <v>43</v>
      </c>
      <c r="C19" s="22">
        <f>C23</f>
        <v>0</v>
      </c>
      <c r="D19" s="22">
        <f aca="true" t="shared" si="3" ref="D19:L19">D23</f>
        <v>120000</v>
      </c>
      <c r="E19" s="22">
        <f t="shared" si="3"/>
        <v>120000</v>
      </c>
      <c r="F19" s="22">
        <f t="shared" si="3"/>
        <v>0</v>
      </c>
      <c r="G19" s="22">
        <f t="shared" si="3"/>
        <v>0</v>
      </c>
      <c r="H19" s="22">
        <f t="shared" si="3"/>
        <v>0</v>
      </c>
      <c r="I19" s="22">
        <f t="shared" si="3"/>
        <v>0</v>
      </c>
      <c r="J19" s="22">
        <f t="shared" si="3"/>
        <v>120000</v>
      </c>
      <c r="K19" s="22">
        <f t="shared" si="3"/>
        <v>120000</v>
      </c>
      <c r="L19" s="22">
        <f t="shared" si="3"/>
        <v>0</v>
      </c>
    </row>
    <row r="20" spans="1:12" s="15" customFormat="1" ht="14.25" customHeight="1">
      <c r="A20" s="28" t="s">
        <v>44</v>
      </c>
      <c r="B20" s="26" t="s">
        <v>45</v>
      </c>
      <c r="C20" s="23">
        <f>C35+C30+C47+C50+C53</f>
        <v>562000</v>
      </c>
      <c r="D20" s="23">
        <f aca="true" t="shared" si="4" ref="D20:L20">D35+D30+D47+D50+D53</f>
        <v>62000</v>
      </c>
      <c r="E20" s="23">
        <f t="shared" si="4"/>
        <v>62000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62000</v>
      </c>
      <c r="K20" s="23">
        <f t="shared" si="4"/>
        <v>62000</v>
      </c>
      <c r="L20" s="23">
        <f t="shared" si="4"/>
        <v>0</v>
      </c>
    </row>
    <row r="21" spans="1:12" s="15" customFormat="1" ht="14.25" customHeight="1">
      <c r="A21" s="53" t="s">
        <v>71</v>
      </c>
      <c r="B21" s="53"/>
      <c r="C21" s="83">
        <f>C23+C25</f>
        <v>-8000</v>
      </c>
      <c r="D21" s="54">
        <f aca="true" t="shared" si="5" ref="D21:L21">D23+D25</f>
        <v>112000</v>
      </c>
      <c r="E21" s="54">
        <f t="shared" si="5"/>
        <v>112000</v>
      </c>
      <c r="F21" s="54">
        <f t="shared" si="5"/>
        <v>0</v>
      </c>
      <c r="G21" s="54">
        <f t="shared" si="5"/>
        <v>0</v>
      </c>
      <c r="H21" s="54">
        <f t="shared" si="5"/>
        <v>0</v>
      </c>
      <c r="I21" s="54">
        <f t="shared" si="5"/>
        <v>0</v>
      </c>
      <c r="J21" s="54">
        <f t="shared" si="5"/>
        <v>112000</v>
      </c>
      <c r="K21" s="54">
        <f t="shared" si="5"/>
        <v>112000</v>
      </c>
      <c r="L21" s="54">
        <f t="shared" si="5"/>
        <v>0</v>
      </c>
    </row>
    <row r="22" spans="1:12" s="15" customFormat="1" ht="14.25" customHeight="1">
      <c r="A22" s="33" t="s">
        <v>40</v>
      </c>
      <c r="B22" s="33" t="s">
        <v>41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</row>
    <row r="23" spans="1:12" s="15" customFormat="1" ht="14.25" customHeight="1">
      <c r="A23" s="33" t="s">
        <v>42</v>
      </c>
      <c r="B23" s="33" t="s">
        <v>43</v>
      </c>
      <c r="C23" s="56">
        <f aca="true" t="shared" si="6" ref="C23:L23">C24</f>
        <v>0</v>
      </c>
      <c r="D23" s="56">
        <f t="shared" si="6"/>
        <v>120000</v>
      </c>
      <c r="E23" s="56">
        <f t="shared" si="6"/>
        <v>120000</v>
      </c>
      <c r="F23" s="56">
        <f t="shared" si="6"/>
        <v>0</v>
      </c>
      <c r="G23" s="56">
        <f t="shared" si="6"/>
        <v>0</v>
      </c>
      <c r="H23" s="56">
        <f t="shared" si="6"/>
        <v>0</v>
      </c>
      <c r="I23" s="56">
        <f t="shared" si="6"/>
        <v>0</v>
      </c>
      <c r="J23" s="56">
        <f t="shared" si="6"/>
        <v>120000</v>
      </c>
      <c r="K23" s="56">
        <f t="shared" si="6"/>
        <v>120000</v>
      </c>
      <c r="L23" s="56">
        <f t="shared" si="6"/>
        <v>0</v>
      </c>
    </row>
    <row r="24" spans="1:12" s="15" customFormat="1" ht="25.5" customHeight="1">
      <c r="A24" s="57"/>
      <c r="B24" s="58" t="s">
        <v>72</v>
      </c>
      <c r="C24" s="59"/>
      <c r="D24" s="59">
        <v>120000</v>
      </c>
      <c r="E24" s="59">
        <v>120000</v>
      </c>
      <c r="F24" s="59"/>
      <c r="G24" s="59"/>
      <c r="H24" s="59"/>
      <c r="I24" s="59"/>
      <c r="J24" s="59">
        <f>E24</f>
        <v>120000</v>
      </c>
      <c r="K24" s="59">
        <f>J24</f>
        <v>120000</v>
      </c>
      <c r="L24" s="59"/>
    </row>
    <row r="25" spans="1:12" s="15" customFormat="1" ht="20.25" customHeight="1">
      <c r="A25" s="37" t="s">
        <v>44</v>
      </c>
      <c r="B25" s="33" t="s">
        <v>45</v>
      </c>
      <c r="C25" s="80">
        <f>C26</f>
        <v>-8000</v>
      </c>
      <c r="D25" s="80">
        <f aca="true" t="shared" si="7" ref="D25:L25">D26</f>
        <v>-8000</v>
      </c>
      <c r="E25" s="80">
        <f t="shared" si="7"/>
        <v>-8000</v>
      </c>
      <c r="F25" s="80">
        <f t="shared" si="7"/>
        <v>0</v>
      </c>
      <c r="G25" s="80">
        <f t="shared" si="7"/>
        <v>0</v>
      </c>
      <c r="H25" s="80">
        <f t="shared" si="7"/>
        <v>0</v>
      </c>
      <c r="I25" s="80">
        <f t="shared" si="7"/>
        <v>0</v>
      </c>
      <c r="J25" s="80">
        <f t="shared" si="7"/>
        <v>-8000</v>
      </c>
      <c r="K25" s="80">
        <f t="shared" si="7"/>
        <v>-8000</v>
      </c>
      <c r="L25" s="80">
        <f t="shared" si="7"/>
        <v>0</v>
      </c>
    </row>
    <row r="26" spans="1:12" s="15" customFormat="1" ht="21" customHeight="1">
      <c r="A26" s="44"/>
      <c r="B26" s="58" t="s">
        <v>85</v>
      </c>
      <c r="C26" s="81">
        <v>-8000</v>
      </c>
      <c r="D26" s="81">
        <v>-8000</v>
      </c>
      <c r="E26" s="81">
        <v>-8000</v>
      </c>
      <c r="F26" s="81"/>
      <c r="G26" s="81"/>
      <c r="H26" s="81"/>
      <c r="I26" s="81"/>
      <c r="J26" s="82">
        <v>-8000</v>
      </c>
      <c r="K26" s="82">
        <v>-8000</v>
      </c>
      <c r="L26" s="71"/>
    </row>
    <row r="27" spans="1:12" s="15" customFormat="1" ht="15.75" customHeight="1">
      <c r="A27" s="34" t="s">
        <v>73</v>
      </c>
      <c r="B27" s="35"/>
      <c r="C27" s="36">
        <f>C28+C30</f>
        <v>58000</v>
      </c>
      <c r="D27" s="36">
        <f aca="true" t="shared" si="8" ref="D27:L27">D28+D30</f>
        <v>58000</v>
      </c>
      <c r="E27" s="36">
        <f t="shared" si="8"/>
        <v>58000</v>
      </c>
      <c r="F27" s="36">
        <f t="shared" si="8"/>
        <v>0</v>
      </c>
      <c r="G27" s="36">
        <f t="shared" si="8"/>
        <v>0</v>
      </c>
      <c r="H27" s="36">
        <f t="shared" si="8"/>
        <v>0</v>
      </c>
      <c r="I27" s="36">
        <f t="shared" si="8"/>
        <v>0</v>
      </c>
      <c r="J27" s="36">
        <f t="shared" si="8"/>
        <v>58000</v>
      </c>
      <c r="K27" s="36">
        <f t="shared" si="8"/>
        <v>58000</v>
      </c>
      <c r="L27" s="36">
        <f t="shared" si="8"/>
        <v>0</v>
      </c>
    </row>
    <row r="28" spans="1:12" s="15" customFormat="1" ht="15.75" customHeight="1">
      <c r="A28" s="33" t="s">
        <v>40</v>
      </c>
      <c r="B28" s="33" t="s">
        <v>74</v>
      </c>
      <c r="C28" s="55">
        <f>C29</f>
        <v>50000</v>
      </c>
      <c r="D28" s="55">
        <f aca="true" t="shared" si="9" ref="D28:L28">D29</f>
        <v>50000</v>
      </c>
      <c r="E28" s="55">
        <f t="shared" si="9"/>
        <v>50000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50000</v>
      </c>
      <c r="K28" s="55">
        <f t="shared" si="9"/>
        <v>50000</v>
      </c>
      <c r="L28" s="55">
        <f t="shared" si="9"/>
        <v>0</v>
      </c>
    </row>
    <row r="29" spans="1:12" s="15" customFormat="1" ht="16.5" customHeight="1">
      <c r="A29" s="57"/>
      <c r="B29" s="60" t="s">
        <v>75</v>
      </c>
      <c r="C29" s="61">
        <v>50000</v>
      </c>
      <c r="D29" s="61">
        <v>50000</v>
      </c>
      <c r="E29" s="61">
        <v>50000</v>
      </c>
      <c r="F29" s="61"/>
      <c r="G29" s="61"/>
      <c r="H29" s="61"/>
      <c r="I29" s="61"/>
      <c r="J29" s="61">
        <v>50000</v>
      </c>
      <c r="K29" s="61">
        <v>50000</v>
      </c>
      <c r="L29" s="61"/>
    </row>
    <row r="30" spans="1:12" s="15" customFormat="1" ht="16.5" customHeight="1">
      <c r="A30" s="37" t="s">
        <v>44</v>
      </c>
      <c r="B30" s="33" t="s">
        <v>45</v>
      </c>
      <c r="C30" s="55">
        <f>C31</f>
        <v>8000</v>
      </c>
      <c r="D30" s="55">
        <f aca="true" t="shared" si="10" ref="D30:L30">D31</f>
        <v>8000</v>
      </c>
      <c r="E30" s="55">
        <f t="shared" si="10"/>
        <v>8000</v>
      </c>
      <c r="F30" s="55">
        <f t="shared" si="10"/>
        <v>0</v>
      </c>
      <c r="G30" s="55">
        <f t="shared" si="10"/>
        <v>0</v>
      </c>
      <c r="H30" s="55">
        <f t="shared" si="10"/>
        <v>0</v>
      </c>
      <c r="I30" s="55">
        <f t="shared" si="10"/>
        <v>0</v>
      </c>
      <c r="J30" s="55">
        <f t="shared" si="10"/>
        <v>8000</v>
      </c>
      <c r="K30" s="55">
        <f t="shared" si="10"/>
        <v>8000</v>
      </c>
      <c r="L30" s="55">
        <f t="shared" si="10"/>
        <v>0</v>
      </c>
    </row>
    <row r="31" spans="1:12" s="15" customFormat="1" ht="18.75" customHeight="1">
      <c r="A31" s="57"/>
      <c r="B31" s="60" t="s">
        <v>76</v>
      </c>
      <c r="C31" s="61">
        <v>8000</v>
      </c>
      <c r="D31" s="61">
        <v>8000</v>
      </c>
      <c r="E31" s="61">
        <v>8000</v>
      </c>
      <c r="F31" s="61"/>
      <c r="G31" s="61"/>
      <c r="H31" s="61"/>
      <c r="I31" s="61"/>
      <c r="J31" s="61">
        <v>8000</v>
      </c>
      <c r="K31" s="61">
        <v>8000</v>
      </c>
      <c r="L31" s="61"/>
    </row>
    <row r="32" spans="1:12" s="15" customFormat="1" ht="15" customHeight="1">
      <c r="A32" s="34" t="s">
        <v>60</v>
      </c>
      <c r="B32" s="35"/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s="15" customFormat="1" ht="24" customHeight="1">
      <c r="A33" s="33" t="s">
        <v>40</v>
      </c>
      <c r="B33" s="33" t="s">
        <v>41</v>
      </c>
      <c r="C33" s="46">
        <f aca="true" t="shared" si="11" ref="C33:L33">C34</f>
        <v>-30000</v>
      </c>
      <c r="D33" s="46">
        <f t="shared" si="11"/>
        <v>-30000</v>
      </c>
      <c r="E33" s="46">
        <f t="shared" si="11"/>
        <v>-30000</v>
      </c>
      <c r="F33" s="46">
        <f t="shared" si="11"/>
        <v>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-30000</v>
      </c>
      <c r="K33" s="46">
        <f t="shared" si="11"/>
        <v>-30000</v>
      </c>
      <c r="L33" s="46">
        <f t="shared" si="11"/>
        <v>0</v>
      </c>
    </row>
    <row r="34" spans="1:12" s="15" customFormat="1" ht="35.25" customHeight="1">
      <c r="A34" s="44"/>
      <c r="B34" s="45" t="s">
        <v>66</v>
      </c>
      <c r="C34" s="47">
        <v>-30000</v>
      </c>
      <c r="D34" s="47">
        <v>-30000</v>
      </c>
      <c r="E34" s="47">
        <v>-30000</v>
      </c>
      <c r="F34" s="47"/>
      <c r="G34" s="47"/>
      <c r="H34" s="47"/>
      <c r="I34" s="47"/>
      <c r="J34" s="47">
        <v>-30000</v>
      </c>
      <c r="K34" s="47">
        <v>-30000</v>
      </c>
      <c r="L34" s="47"/>
    </row>
    <row r="35" spans="1:12" s="15" customFormat="1" ht="12.75" customHeight="1">
      <c r="A35" s="37" t="s">
        <v>44</v>
      </c>
      <c r="B35" s="33" t="s">
        <v>45</v>
      </c>
      <c r="C35" s="41">
        <f>C36+C45+C37+C38+C39+C40+C41+C42+C43+C44</f>
        <v>30000</v>
      </c>
      <c r="D35" s="41">
        <f aca="true" t="shared" si="12" ref="D35:L35">D36+D45+D37+D38+D39+D40+D41+D42+D43+D44</f>
        <v>30000</v>
      </c>
      <c r="E35" s="41">
        <f t="shared" si="12"/>
        <v>30000</v>
      </c>
      <c r="F35" s="41">
        <f t="shared" si="12"/>
        <v>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30000</v>
      </c>
      <c r="K35" s="41">
        <f t="shared" si="12"/>
        <v>30000</v>
      </c>
      <c r="L35" s="41">
        <f t="shared" si="12"/>
        <v>0</v>
      </c>
    </row>
    <row r="36" spans="1:12" s="15" customFormat="1" ht="15.75" customHeight="1">
      <c r="A36" s="38"/>
      <c r="B36" s="39" t="s">
        <v>61</v>
      </c>
      <c r="C36" s="39">
        <v>-9200</v>
      </c>
      <c r="D36" s="39">
        <v>-9200</v>
      </c>
      <c r="E36" s="39">
        <v>-9200</v>
      </c>
      <c r="F36" s="40"/>
      <c r="G36" s="40"/>
      <c r="H36" s="40"/>
      <c r="I36" s="40"/>
      <c r="J36" s="39">
        <v>-9200</v>
      </c>
      <c r="K36" s="39">
        <v>-9200</v>
      </c>
      <c r="L36" s="40"/>
    </row>
    <row r="37" spans="1:12" s="15" customFormat="1" ht="15" customHeight="1">
      <c r="A37" s="38"/>
      <c r="B37" s="39" t="s">
        <v>62</v>
      </c>
      <c r="C37" s="39">
        <v>-8000</v>
      </c>
      <c r="D37" s="39">
        <v>-8000</v>
      </c>
      <c r="E37" s="39">
        <v>-8000</v>
      </c>
      <c r="F37" s="40"/>
      <c r="G37" s="40"/>
      <c r="H37" s="40"/>
      <c r="I37" s="40"/>
      <c r="J37" s="39">
        <v>-8000</v>
      </c>
      <c r="K37" s="39">
        <v>-8000</v>
      </c>
      <c r="L37" s="40"/>
    </row>
    <row r="38" spans="1:12" s="15" customFormat="1" ht="14.25" customHeight="1">
      <c r="A38" s="38"/>
      <c r="B38" s="39" t="s">
        <v>63</v>
      </c>
      <c r="C38" s="39">
        <v>-8500</v>
      </c>
      <c r="D38" s="39">
        <v>-8500</v>
      </c>
      <c r="E38" s="39">
        <v>-8500</v>
      </c>
      <c r="F38" s="40"/>
      <c r="G38" s="40"/>
      <c r="H38" s="40"/>
      <c r="I38" s="40"/>
      <c r="J38" s="39">
        <v>-8500</v>
      </c>
      <c r="K38" s="39">
        <v>-8500</v>
      </c>
      <c r="L38" s="40"/>
    </row>
    <row r="39" spans="1:12" s="15" customFormat="1" ht="14.25" customHeight="1">
      <c r="A39" s="38"/>
      <c r="B39" s="39" t="s">
        <v>65</v>
      </c>
      <c r="C39" s="39">
        <v>-600</v>
      </c>
      <c r="D39" s="39">
        <v>-600</v>
      </c>
      <c r="E39" s="39">
        <v>-600</v>
      </c>
      <c r="F39" s="40"/>
      <c r="G39" s="40"/>
      <c r="H39" s="40"/>
      <c r="I39" s="40"/>
      <c r="J39" s="39">
        <v>-600</v>
      </c>
      <c r="K39" s="39">
        <v>-600</v>
      </c>
      <c r="L39" s="40"/>
    </row>
    <row r="40" spans="1:12" s="15" customFormat="1" ht="14.25" customHeight="1">
      <c r="A40" s="38"/>
      <c r="B40" s="39" t="s">
        <v>67</v>
      </c>
      <c r="C40" s="42">
        <v>30000</v>
      </c>
      <c r="D40" s="42">
        <v>30000</v>
      </c>
      <c r="E40" s="42">
        <v>30000</v>
      </c>
      <c r="F40" s="43"/>
      <c r="G40" s="43"/>
      <c r="H40" s="43"/>
      <c r="I40" s="43"/>
      <c r="J40" s="42">
        <v>30000</v>
      </c>
      <c r="K40" s="42">
        <v>30000</v>
      </c>
      <c r="L40" s="43"/>
    </row>
    <row r="41" spans="1:12" s="15" customFormat="1" ht="14.25" customHeight="1">
      <c r="A41" s="38"/>
      <c r="B41" s="39" t="s">
        <v>68</v>
      </c>
      <c r="C41" s="39">
        <v>-14000</v>
      </c>
      <c r="D41" s="39">
        <v>-14000</v>
      </c>
      <c r="E41" s="39">
        <v>-14000</v>
      </c>
      <c r="F41" s="40"/>
      <c r="G41" s="40"/>
      <c r="H41" s="40"/>
      <c r="I41" s="40"/>
      <c r="J41" s="39">
        <v>-14000</v>
      </c>
      <c r="K41" s="39">
        <v>-14000</v>
      </c>
      <c r="L41" s="40"/>
    </row>
    <row r="42" spans="1:12" s="15" customFormat="1" ht="14.25" customHeight="1">
      <c r="A42" s="38"/>
      <c r="B42" s="39" t="s">
        <v>69</v>
      </c>
      <c r="C42" s="39">
        <v>-14800</v>
      </c>
      <c r="D42" s="39">
        <v>-14800</v>
      </c>
      <c r="E42" s="39">
        <v>-14800</v>
      </c>
      <c r="F42" s="40"/>
      <c r="G42" s="40"/>
      <c r="H42" s="40"/>
      <c r="I42" s="40"/>
      <c r="J42" s="39">
        <v>-14800</v>
      </c>
      <c r="K42" s="39">
        <v>-14800</v>
      </c>
      <c r="L42" s="40"/>
    </row>
    <row r="43" spans="1:12" s="15" customFormat="1" ht="14.25" customHeight="1">
      <c r="A43" s="38"/>
      <c r="B43" s="39" t="s">
        <v>70</v>
      </c>
      <c r="C43" s="42">
        <v>35000</v>
      </c>
      <c r="D43" s="42">
        <v>35000</v>
      </c>
      <c r="E43" s="42">
        <v>35000</v>
      </c>
      <c r="F43" s="43"/>
      <c r="G43" s="43"/>
      <c r="H43" s="43"/>
      <c r="I43" s="43"/>
      <c r="J43" s="42">
        <v>35000</v>
      </c>
      <c r="K43" s="42">
        <v>35000</v>
      </c>
      <c r="L43" s="43"/>
    </row>
    <row r="44" spans="1:12" s="15" customFormat="1" ht="14.25" customHeight="1">
      <c r="A44" s="38"/>
      <c r="B44" s="39" t="s">
        <v>59</v>
      </c>
      <c r="C44" s="39">
        <v>1100</v>
      </c>
      <c r="D44" s="39">
        <v>1100</v>
      </c>
      <c r="E44" s="39">
        <v>1100</v>
      </c>
      <c r="F44" s="40"/>
      <c r="G44" s="40"/>
      <c r="H44" s="40"/>
      <c r="I44" s="40"/>
      <c r="J44" s="39">
        <v>1100</v>
      </c>
      <c r="K44" s="39">
        <v>1100</v>
      </c>
      <c r="L44" s="40"/>
    </row>
    <row r="45" spans="1:12" s="15" customFormat="1" ht="14.25" customHeight="1">
      <c r="A45" s="38"/>
      <c r="B45" s="39" t="s">
        <v>64</v>
      </c>
      <c r="C45" s="42">
        <v>19000</v>
      </c>
      <c r="D45" s="42">
        <v>19000</v>
      </c>
      <c r="E45" s="42">
        <v>19000</v>
      </c>
      <c r="F45" s="43"/>
      <c r="G45" s="43"/>
      <c r="H45" s="43"/>
      <c r="I45" s="43"/>
      <c r="J45" s="42">
        <v>19000</v>
      </c>
      <c r="K45" s="42">
        <v>19000</v>
      </c>
      <c r="L45" s="43"/>
    </row>
    <row r="46" spans="1:12" s="15" customFormat="1" ht="14.25" customHeight="1">
      <c r="A46" s="62" t="s">
        <v>79</v>
      </c>
      <c r="B46" s="62"/>
      <c r="C46" s="68">
        <f>C47</f>
        <v>500000</v>
      </c>
      <c r="D46" s="68">
        <f aca="true" t="shared" si="13" ref="D46:L46">D47</f>
        <v>0</v>
      </c>
      <c r="E46" s="68">
        <f t="shared" si="13"/>
        <v>0</v>
      </c>
      <c r="F46" s="68">
        <f t="shared" si="13"/>
        <v>0</v>
      </c>
      <c r="G46" s="68">
        <f t="shared" si="13"/>
        <v>0</v>
      </c>
      <c r="H46" s="68">
        <f t="shared" si="13"/>
        <v>0</v>
      </c>
      <c r="I46" s="68">
        <f t="shared" si="13"/>
        <v>0</v>
      </c>
      <c r="J46" s="68">
        <f t="shared" si="13"/>
        <v>0</v>
      </c>
      <c r="K46" s="68">
        <f t="shared" si="13"/>
        <v>0</v>
      </c>
      <c r="L46" s="68">
        <f t="shared" si="13"/>
        <v>0</v>
      </c>
    </row>
    <row r="47" spans="1:12" s="15" customFormat="1" ht="14.25" customHeight="1">
      <c r="A47" s="37" t="s">
        <v>44</v>
      </c>
      <c r="B47" s="33" t="s">
        <v>45</v>
      </c>
      <c r="C47" s="55">
        <f>C48</f>
        <v>500000</v>
      </c>
      <c r="D47" s="55">
        <f aca="true" t="shared" si="14" ref="D47:L47">D48</f>
        <v>0</v>
      </c>
      <c r="E47" s="55">
        <f t="shared" si="14"/>
        <v>0</v>
      </c>
      <c r="F47" s="55">
        <f t="shared" si="14"/>
        <v>0</v>
      </c>
      <c r="G47" s="55">
        <f t="shared" si="14"/>
        <v>0</v>
      </c>
      <c r="H47" s="55">
        <f t="shared" si="14"/>
        <v>0</v>
      </c>
      <c r="I47" s="55">
        <f t="shared" si="14"/>
        <v>0</v>
      </c>
      <c r="J47" s="55">
        <f t="shared" si="14"/>
        <v>0</v>
      </c>
      <c r="K47" s="55">
        <f t="shared" si="14"/>
        <v>0</v>
      </c>
      <c r="L47" s="55">
        <f t="shared" si="14"/>
        <v>0</v>
      </c>
    </row>
    <row r="48" spans="1:12" s="15" customFormat="1" ht="14.25" customHeight="1">
      <c r="A48" s="57"/>
      <c r="B48" s="69" t="s">
        <v>80</v>
      </c>
      <c r="C48" s="59">
        <v>500000</v>
      </c>
      <c r="D48" s="59">
        <v>0</v>
      </c>
      <c r="E48" s="59">
        <v>0</v>
      </c>
      <c r="F48" s="59"/>
      <c r="G48" s="59"/>
      <c r="H48" s="59"/>
      <c r="I48" s="59"/>
      <c r="J48" s="59">
        <v>0</v>
      </c>
      <c r="K48" s="59">
        <v>0</v>
      </c>
      <c r="L48" s="61"/>
    </row>
    <row r="49" spans="1:12" s="15" customFormat="1" ht="26.25" customHeight="1">
      <c r="A49" s="62" t="s">
        <v>77</v>
      </c>
      <c r="B49" s="62"/>
      <c r="C49" s="54">
        <f aca="true" t="shared" si="15" ref="C49:L50">C50</f>
        <v>12000</v>
      </c>
      <c r="D49" s="54">
        <f t="shared" si="15"/>
        <v>12000</v>
      </c>
      <c r="E49" s="54">
        <f t="shared" si="15"/>
        <v>12000</v>
      </c>
      <c r="F49" s="54">
        <f t="shared" si="15"/>
        <v>0</v>
      </c>
      <c r="G49" s="54">
        <f t="shared" si="15"/>
        <v>0</v>
      </c>
      <c r="H49" s="54">
        <f t="shared" si="15"/>
        <v>0</v>
      </c>
      <c r="I49" s="54">
        <f t="shared" si="15"/>
        <v>0</v>
      </c>
      <c r="J49" s="54">
        <f t="shared" si="15"/>
        <v>12000</v>
      </c>
      <c r="K49" s="54">
        <f t="shared" si="15"/>
        <v>12000</v>
      </c>
      <c r="L49" s="54">
        <f t="shared" si="15"/>
        <v>0</v>
      </c>
    </row>
    <row r="50" spans="1:12" s="15" customFormat="1" ht="14.25" customHeight="1">
      <c r="A50" s="63" t="s">
        <v>44</v>
      </c>
      <c r="B50" s="64" t="s">
        <v>45</v>
      </c>
      <c r="C50" s="56">
        <f>C51</f>
        <v>12000</v>
      </c>
      <c r="D50" s="56">
        <f t="shared" si="15"/>
        <v>12000</v>
      </c>
      <c r="E50" s="56">
        <f t="shared" si="15"/>
        <v>12000</v>
      </c>
      <c r="F50" s="56">
        <f t="shared" si="15"/>
        <v>0</v>
      </c>
      <c r="G50" s="56">
        <f t="shared" si="15"/>
        <v>0</v>
      </c>
      <c r="H50" s="56">
        <f t="shared" si="15"/>
        <v>0</v>
      </c>
      <c r="I50" s="56">
        <f t="shared" si="15"/>
        <v>0</v>
      </c>
      <c r="J50" s="56">
        <f t="shared" si="15"/>
        <v>12000</v>
      </c>
      <c r="K50" s="56">
        <f t="shared" si="15"/>
        <v>12000</v>
      </c>
      <c r="L50" s="56">
        <f t="shared" si="15"/>
        <v>0</v>
      </c>
    </row>
    <row r="51" spans="1:12" s="15" customFormat="1" ht="14.25" customHeight="1">
      <c r="A51" s="65"/>
      <c r="B51" s="66" t="s">
        <v>78</v>
      </c>
      <c r="C51" s="67">
        <v>12000</v>
      </c>
      <c r="D51" s="67">
        <v>12000</v>
      </c>
      <c r="E51" s="67">
        <v>12000</v>
      </c>
      <c r="F51" s="67"/>
      <c r="G51" s="67"/>
      <c r="H51" s="67"/>
      <c r="I51" s="67"/>
      <c r="J51" s="67">
        <v>12000</v>
      </c>
      <c r="K51" s="67">
        <v>12000</v>
      </c>
      <c r="L51" s="67"/>
    </row>
    <row r="52" spans="1:12" s="15" customFormat="1" ht="14.25" customHeight="1">
      <c r="A52" s="34" t="s">
        <v>81</v>
      </c>
      <c r="B52" s="70"/>
      <c r="C52" s="54">
        <f>C53</f>
        <v>12000</v>
      </c>
      <c r="D52" s="54">
        <f aca="true" t="shared" si="16" ref="D52:L52">D53</f>
        <v>12000</v>
      </c>
      <c r="E52" s="54">
        <f t="shared" si="16"/>
        <v>12000</v>
      </c>
      <c r="F52" s="54">
        <f t="shared" si="16"/>
        <v>0</v>
      </c>
      <c r="G52" s="54">
        <f t="shared" si="16"/>
        <v>0</v>
      </c>
      <c r="H52" s="54">
        <f t="shared" si="16"/>
        <v>0</v>
      </c>
      <c r="I52" s="54">
        <f t="shared" si="16"/>
        <v>0</v>
      </c>
      <c r="J52" s="54">
        <f t="shared" si="16"/>
        <v>12000</v>
      </c>
      <c r="K52" s="54">
        <f t="shared" si="16"/>
        <v>12000</v>
      </c>
      <c r="L52" s="54">
        <f t="shared" si="16"/>
        <v>0</v>
      </c>
    </row>
    <row r="53" spans="1:12" s="15" customFormat="1" ht="14.25" customHeight="1">
      <c r="A53" s="63" t="s">
        <v>44</v>
      </c>
      <c r="B53" s="64" t="s">
        <v>45</v>
      </c>
      <c r="C53" s="56">
        <f>C54</f>
        <v>12000</v>
      </c>
      <c r="D53" s="56">
        <f aca="true" t="shared" si="17" ref="D53:L53">D54</f>
        <v>12000</v>
      </c>
      <c r="E53" s="56">
        <f t="shared" si="17"/>
        <v>12000</v>
      </c>
      <c r="F53" s="56">
        <f t="shared" si="17"/>
        <v>0</v>
      </c>
      <c r="G53" s="56">
        <f t="shared" si="17"/>
        <v>0</v>
      </c>
      <c r="H53" s="56">
        <f t="shared" si="17"/>
        <v>0</v>
      </c>
      <c r="I53" s="56">
        <f t="shared" si="17"/>
        <v>0</v>
      </c>
      <c r="J53" s="56">
        <f t="shared" si="17"/>
        <v>12000</v>
      </c>
      <c r="K53" s="56">
        <f t="shared" si="17"/>
        <v>12000</v>
      </c>
      <c r="L53" s="56">
        <f t="shared" si="17"/>
        <v>0</v>
      </c>
    </row>
    <row r="54" spans="1:12" s="15" customFormat="1" ht="57" customHeight="1">
      <c r="A54" s="71"/>
      <c r="B54" s="72" t="s">
        <v>82</v>
      </c>
      <c r="C54" s="73">
        <v>12000</v>
      </c>
      <c r="D54" s="73">
        <v>12000</v>
      </c>
      <c r="E54" s="73">
        <v>12000</v>
      </c>
      <c r="F54" s="73"/>
      <c r="G54" s="73"/>
      <c r="H54" s="73"/>
      <c r="I54" s="73"/>
      <c r="J54" s="73">
        <v>12000</v>
      </c>
      <c r="K54" s="73">
        <v>12000</v>
      </c>
      <c r="L54" s="73"/>
    </row>
    <row r="55" spans="1:12" s="15" customFormat="1" ht="14.25" customHeight="1">
      <c r="A55" s="74" t="s">
        <v>83</v>
      </c>
      <c r="B55" s="74"/>
      <c r="C55" s="75">
        <f aca="true" t="shared" si="18" ref="C55:L55">C56</f>
        <v>170000</v>
      </c>
      <c r="D55" s="75">
        <f t="shared" si="18"/>
        <v>0</v>
      </c>
      <c r="E55" s="75">
        <f t="shared" si="18"/>
        <v>0</v>
      </c>
      <c r="F55" s="75">
        <f t="shared" si="18"/>
        <v>0</v>
      </c>
      <c r="G55" s="75">
        <f t="shared" si="18"/>
        <v>0</v>
      </c>
      <c r="H55" s="75">
        <f t="shared" si="18"/>
        <v>0</v>
      </c>
      <c r="I55" s="75">
        <f t="shared" si="18"/>
        <v>0</v>
      </c>
      <c r="J55" s="75">
        <f t="shared" si="18"/>
        <v>0</v>
      </c>
      <c r="K55" s="75">
        <f t="shared" si="18"/>
        <v>0</v>
      </c>
      <c r="L55" s="75">
        <f t="shared" si="18"/>
        <v>0</v>
      </c>
    </row>
    <row r="56" spans="1:12" s="15" customFormat="1" ht="24.75" customHeight="1">
      <c r="A56" s="76"/>
      <c r="B56" s="77" t="s">
        <v>84</v>
      </c>
      <c r="C56" s="78">
        <v>170000</v>
      </c>
      <c r="D56" s="78">
        <v>0</v>
      </c>
      <c r="E56" s="78">
        <v>0</v>
      </c>
      <c r="F56" s="78"/>
      <c r="G56" s="78"/>
      <c r="H56" s="78"/>
      <c r="I56" s="78">
        <v>0</v>
      </c>
      <c r="J56" s="79">
        <v>0</v>
      </c>
      <c r="K56" s="78">
        <v>0</v>
      </c>
      <c r="L56" s="78"/>
    </row>
    <row r="57" spans="2:5" ht="11.25">
      <c r="B57" s="30" t="s">
        <v>53</v>
      </c>
      <c r="C57" s="31"/>
      <c r="D57" s="31" t="s">
        <v>54</v>
      </c>
      <c r="E57" s="31"/>
    </row>
    <row r="58" spans="2:5" ht="11.25">
      <c r="B58" s="30" t="s">
        <v>55</v>
      </c>
      <c r="C58" s="29" t="s">
        <v>56</v>
      </c>
      <c r="D58" s="32"/>
      <c r="E58" s="29"/>
    </row>
    <row r="59" ht="12.75">
      <c r="E59" s="24"/>
    </row>
    <row r="60" ht="11.25">
      <c r="B60" s="1" t="s">
        <v>50</v>
      </c>
    </row>
    <row r="64" ht="11.25">
      <c r="B64" s="1" t="s">
        <v>52</v>
      </c>
    </row>
    <row r="65" ht="11.25">
      <c r="D65" s="1" t="s">
        <v>51</v>
      </c>
    </row>
  </sheetData>
  <sheetProtection/>
  <mergeCells count="7">
    <mergeCell ref="A55:B55"/>
    <mergeCell ref="C3:K3"/>
    <mergeCell ref="A5:B5"/>
    <mergeCell ref="A16:B16"/>
    <mergeCell ref="A21:B21"/>
    <mergeCell ref="A49:B49"/>
    <mergeCell ref="A46:B4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2024-06-14T11:42:00Z</cp:lastPrinted>
  <dcterms:created xsi:type="dcterms:W3CDTF">2016-11-28T09:06:02Z</dcterms:created>
  <dcterms:modified xsi:type="dcterms:W3CDTF">2024-06-14T11:56:53Z</dcterms:modified>
  <cp:category/>
  <cp:version/>
  <cp:contentType/>
  <cp:contentStatus/>
</cp:coreProperties>
</file>